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565" windowHeight="10980" tabRatio="773" activeTab="0"/>
  </bookViews>
  <sheets>
    <sheet name="Sheet1" sheetId="1" r:id="rId1"/>
  </sheets>
  <definedNames>
    <definedName name="_xlnm.Print_Area" localSheetId="0">'Sheet1'!$A$1:$J$239</definedName>
  </definedNames>
  <calcPr fullCalcOnLoad="1"/>
</workbook>
</file>

<file path=xl/sharedStrings.xml><?xml version="1.0" encoding="utf-8"?>
<sst xmlns="http://schemas.openxmlformats.org/spreadsheetml/2006/main" count="279" uniqueCount="132">
  <si>
    <t xml:space="preserve"> </t>
  </si>
  <si>
    <t>1.</t>
  </si>
  <si>
    <t>3.</t>
  </si>
  <si>
    <t>4.</t>
  </si>
  <si>
    <t>5.</t>
  </si>
  <si>
    <t>6.</t>
  </si>
  <si>
    <t>7.</t>
  </si>
  <si>
    <t>8.</t>
  </si>
  <si>
    <t>9.</t>
  </si>
  <si>
    <t>10.</t>
  </si>
  <si>
    <t>11.</t>
  </si>
  <si>
    <t>12.</t>
  </si>
  <si>
    <t>13.</t>
  </si>
  <si>
    <t>14.</t>
  </si>
  <si>
    <t>m</t>
  </si>
  <si>
    <t>EM</t>
  </si>
  <si>
    <t>CENA DELA</t>
  </si>
  <si>
    <t>CENA MAT.</t>
  </si>
  <si>
    <t>kos</t>
  </si>
  <si>
    <t>15.</t>
  </si>
  <si>
    <t>16.</t>
  </si>
  <si>
    <t>17.</t>
  </si>
  <si>
    <t>SKUPAJ</t>
  </si>
  <si>
    <t>Dobava in polaganje vročecinkanega valjanca FeZn 25x4mm.</t>
  </si>
  <si>
    <t>18.</t>
  </si>
  <si>
    <t>kpl</t>
  </si>
  <si>
    <t>Strojni izkop zemlje za kabelski jarek v zemlji IV. kategorije dim. 0,4x0,8m</t>
  </si>
  <si>
    <t>Ročni izkop zemlje za kabelski jarek v zemlji IV. kategorije dim. 0,4x0,8m na mestih križanj</t>
  </si>
  <si>
    <t>Izdelava kabelske posteljice dim. 0,2x0,4m s peskom granulacije 0–4mm</t>
  </si>
  <si>
    <t>DDV</t>
  </si>
  <si>
    <t>Dobava in polaganje opozorilnega traku</t>
  </si>
  <si>
    <r>
      <t>m</t>
    </r>
    <r>
      <rPr>
        <vertAlign val="superscript"/>
        <sz val="10"/>
        <rFont val="Arial"/>
        <family val="2"/>
      </rPr>
      <t>3</t>
    </r>
  </si>
  <si>
    <r>
      <t>m</t>
    </r>
    <r>
      <rPr>
        <vertAlign val="superscript"/>
        <sz val="10"/>
        <rFont val="Arial"/>
        <family val="2"/>
      </rPr>
      <t>2</t>
    </r>
  </si>
  <si>
    <t>KOL</t>
  </si>
  <si>
    <t>CENA / EM</t>
  </si>
  <si>
    <t>VREDNOST</t>
  </si>
  <si>
    <t>2.</t>
  </si>
  <si>
    <t>Testiranje in vstavitev v pogon (funkcionalni preiskus)</t>
  </si>
  <si>
    <t>Izvajanje projektantskega nadzora</t>
  </si>
  <si>
    <t>ELEKTROINSTALACIJE</t>
  </si>
  <si>
    <t>GRADBENA DELA</t>
  </si>
  <si>
    <t>Vrnitev trase v staro stanje (pospravilo)</t>
  </si>
  <si>
    <t>ure</t>
  </si>
  <si>
    <t>Strojni izkop zemlje za kabelski jarek v zemlji III. kategorije dim. 0,4x0,8m</t>
  </si>
  <si>
    <t>Strojni izkop zemlje za kabelski jarek v zemlji V. kategorije dim. 0,4x0,8m</t>
  </si>
  <si>
    <t>Izdelava PID projektne dokumentacije v treh izvodih</t>
  </si>
  <si>
    <t>19.</t>
  </si>
  <si>
    <t>-</t>
  </si>
  <si>
    <t>instalacijski odklopnik B 1P 6A</t>
  </si>
  <si>
    <t>stikalna ura DIGI 20</t>
  </si>
  <si>
    <t>svetlobno stikalo HTR</t>
  </si>
  <si>
    <t>varovalčni odklopnik EFEN PK160/3p</t>
  </si>
  <si>
    <t>kontaktor KN 16</t>
  </si>
  <si>
    <t>stikalo 4G 10-51-PK - izvedba za DIN letev</t>
  </si>
  <si>
    <t>stikalo 4G 40-90-PK - izvedba za DIN letev</t>
  </si>
  <si>
    <t>drobni in vezni material</t>
  </si>
  <si>
    <t>varovalčni odklopnik EFEN PK250/3p</t>
  </si>
  <si>
    <t>ničelna sponka PK250/0</t>
  </si>
  <si>
    <t xml:space="preserve">Izdelava obbetoniranja tipskega podstavka OJR </t>
  </si>
  <si>
    <t xml:space="preserve">Izvedba pripravljalnih del (označbe križanj in vzporednega vodenja) </t>
  </si>
  <si>
    <t>ocena</t>
  </si>
  <si>
    <t>Izdelava stikalnih manipulacij za zavarovanje delovišča</t>
  </si>
  <si>
    <t>Pripravljalna dela na gradbišču</t>
  </si>
  <si>
    <t>svet. senzor za HTR</t>
  </si>
  <si>
    <t>Nepredvidena dela, v kolikor so upravičena, in z vpisom odgovornega nadzornika (3%)</t>
  </si>
  <si>
    <t>Izvajanje nadzora Elektrodistributerja</t>
  </si>
  <si>
    <t>ELEKTROINSTALACIJE NN PRIKLJUČNI VOD</t>
  </si>
  <si>
    <t>GRADBENA DELA NN PRIKLJUČNI VOD</t>
  </si>
  <si>
    <t>Opomba:</t>
  </si>
  <si>
    <r>
      <t>Dobava in montaža kabla NYM-J 5x1,5mm</t>
    </r>
    <r>
      <rPr>
        <sz val="10"/>
        <rFont val="Calibri"/>
        <family val="2"/>
      </rPr>
      <t>²</t>
    </r>
    <r>
      <rPr>
        <sz val="10"/>
        <rFont val="Arial"/>
        <family val="2"/>
      </rPr>
      <t xml:space="preserve"> od razdelilca v kandelabru do svetilke</t>
    </r>
  </si>
  <si>
    <t>Dobava križnih sponk in izdelava križnih stikov z bitumiziranjem spoja</t>
  </si>
  <si>
    <t>Dobava križnih sponk in izdelava CuZn križnih stikov z bitumiziranjem spoja</t>
  </si>
  <si>
    <t>Izvedba električnih meritev ter izdelava merilnega protokola</t>
  </si>
  <si>
    <t>Izvedba svetlobno tehničnih meritev ter izdelava merilnega protokola</t>
  </si>
  <si>
    <t>Odvoz odvečnega materiala na uradno deponijo do 20km</t>
  </si>
  <si>
    <t>enofazni multifunkcijski števec del. energije z notranjo uro kl. 2 (IEC) ali A (MID) s PLC komunikacijskim vmesnikom tip Landis+Gyr ZCXI120CPU1L1D1 230V, 5-85A, PLC</t>
  </si>
  <si>
    <t>var. Vložek NV250 25A</t>
  </si>
  <si>
    <t>Nepredvidena dela v kolikor so upravičena, in z vpisom odgovornega nadzornika (3%)</t>
  </si>
  <si>
    <t>Plačilo elektro prispevka in priključnine za ostali odjem 1x25A ter elektro prevzem</t>
  </si>
  <si>
    <t>Stran 6 od 6</t>
  </si>
  <si>
    <t>Izvedba pripravljalnih del (označbe križanj in vzporednega vodenja ter zakoličba trase in stojišč kandelabrov)</t>
  </si>
  <si>
    <r>
      <t>Dobava in polaganje kabla NAYY-J 4x16+2,5mm</t>
    </r>
    <r>
      <rPr>
        <sz val="10"/>
        <rFont val="Calibri"/>
        <family val="2"/>
      </rPr>
      <t>²</t>
    </r>
    <r>
      <rPr>
        <sz val="10"/>
        <rFont val="Arial"/>
        <family val="2"/>
      </rPr>
      <t xml:space="preserve"> v cev</t>
    </r>
  </si>
  <si>
    <t xml:space="preserve">Izdelava priklopov ozemljitve na pripravljeno uho kandelabra preko ozemljitvenega vijaka </t>
  </si>
  <si>
    <t>Izvajanje nadzora s strani posameznih komunalnih upravljalcev - komunala, elektro distributer, koncesionar JR, TK upravljalec</t>
  </si>
  <si>
    <t xml:space="preserve">Dobava in montaža kabelskega končnika za kable NA2XY-J 0,6/1,0kV, tip EPKT 0031 Raychem, kpl s kabelskimi čevlji GN Al 35 (4kos/končnik) </t>
  </si>
  <si>
    <t>Dobava in montaža vroče cinkanega reducirnega kandelabra višine 6m sidrno ploščo z nivojem cinka 86mikronov in za 1. cono vetra (SIST EN 40) z vratci za priključne sponke (ali ekvivalenten vsadni kandelaber)</t>
  </si>
  <si>
    <t>Dobava in montaža razdelilca (priključne sponke) s 4A cevno varovalko in prenapetostno zaščito vsaj 10kV v kandelabru oz. stebru</t>
  </si>
  <si>
    <r>
      <t xml:space="preserve">Dobava in polaganje alkaten cevi </t>
    </r>
    <r>
      <rPr>
        <sz val="10"/>
        <rFont val="Calibri"/>
        <family val="2"/>
      </rPr>
      <t>Ø</t>
    </r>
    <r>
      <rPr>
        <sz val="10"/>
        <rFont val="Arial"/>
        <family val="2"/>
      </rPr>
      <t>75mm v izkopan kabelski jarek</t>
    </r>
  </si>
  <si>
    <t>Zasip jarka z izkopanim materialom in utrjevanje v slojih po 20cm</t>
  </si>
  <si>
    <t xml:space="preserve">Strojni in ročni izkop za temelje OJR in kandelabrov v zemlji IV. kat. </t>
  </si>
  <si>
    <r>
      <t>Dobava in montaža cestne svetilke z ustreznim nastavkom ter v IP66 in zaščitnim razredom II (RII - zaščitno izoliranje) z ravnim steklom in LED modulom moči 25W  brez redukcije, svetlobni tok 3147lm; barvna temperatura 3900</t>
    </r>
    <r>
      <rPr>
        <sz val="10"/>
        <rFont val="Calibri"/>
        <family val="2"/>
      </rPr>
      <t>°</t>
    </r>
    <r>
      <rPr>
        <sz val="10"/>
        <rFont val="Arial"/>
        <family val="2"/>
      </rPr>
      <t>K) s predspojnimi napravami, z univerzalnim natikom na drog, material okvirja je iz tlačno ulitega aluminija polakiran z zaščitno metalizirano barvo in drugimi karakteristikami - kot na primer svetilka tip Slum1 12.025.220 proizvajalca Lumenia</t>
    </r>
  </si>
  <si>
    <t>Dobava in montaža prostostoječe omarice OJR izdelane iz poliestra kot npr. Schrack POL 1010, samougasna, sive barve, v zaščiti IP 55, z  vratci, strehco in ključavnico vzdrževalca cestne razsvetljave  kpl 1 in naslednjo vsebino:</t>
  </si>
  <si>
    <t>var. Vložek NV100 16A</t>
  </si>
  <si>
    <t>Dobava in montaža merilne in varovalne opreme v obstoječo prostostoječo omarico PMO z  dvojnimi vratci, strehco in ključavnico elektro distributerja kpl 1 in naslednjo vsebino:</t>
  </si>
  <si>
    <t xml:space="preserve">prenapetostni odvodnik tip I (Uc=320V, Up=2kV, In=25kA, Iimp=12,5kA 10/350s) </t>
  </si>
  <si>
    <t>20.</t>
  </si>
  <si>
    <t>21.</t>
  </si>
  <si>
    <t>Izdelava betonskega temelja kandelabra dim. 0,60x0,60x1,0m z vgrajenimi sidrnimi vijaki vsaj M20 dolžine 1m</t>
  </si>
  <si>
    <t>Izdelava nadbetoniranja obsipane cevi cevne kabelske kanalizacije pod povozno površino v višini 30cm z betonom C10/15</t>
  </si>
  <si>
    <t>Izvajanje nadzora s strani predstavnika MONM</t>
  </si>
  <si>
    <t xml:space="preserve">Izvajanje nadzora s strani predstavnika MONM </t>
  </si>
  <si>
    <t>Izvedba vrisa trase v podzemni kataster (izdelava geodetskega posnetka stojišč kandelabrov in trase kabla dolžine 156m) s pripravo podatkov za vpis v uradne evidence</t>
  </si>
  <si>
    <t>Nepredvidena dela, v kolikor so upravičena, in z vpisom odgovornega nadzornika (5%)</t>
  </si>
  <si>
    <r>
      <t>Dobava in montaža kabla NA2XY-J 4x35+1,5mm</t>
    </r>
    <r>
      <rPr>
        <sz val="10"/>
        <rFont val="Calibri"/>
        <family val="2"/>
      </rPr>
      <t>²</t>
    </r>
    <r>
      <rPr>
        <sz val="10"/>
        <rFont val="Arial"/>
        <family val="2"/>
      </rPr>
      <t xml:space="preserve"> za povezavo dodanega podnožja oz. ločilnika z obstoječim varovalnim podnožjem</t>
    </r>
  </si>
  <si>
    <t>Izdelava priklopa napajalnega kabla na priključno mesto v obstoječi PMO</t>
  </si>
  <si>
    <t>Ročni izkop zemlje okoli obstoječe PMO za zagotovitev kabelske povezave med novim merilnim mestom in predvideno PS OJR, zasip, odvoz in pospravilo</t>
  </si>
  <si>
    <t>Zap. št.</t>
  </si>
  <si>
    <t>opis</t>
  </si>
  <si>
    <t>cena</t>
  </si>
  <si>
    <t>znesek</t>
  </si>
  <si>
    <t>Zakoličba pešpoti v skupni dolžini 150 m1 s postavljanjem in zavarovanjem profilov ter vzdrževanjem zakoličbenih označb v vsem obdobju gradnje</t>
  </si>
  <si>
    <t>m1</t>
  </si>
  <si>
    <t>Strojni izkop zemljine v IV. Ktg z nakladanjem ter odvozom materiala na deponijo izvajalca</t>
  </si>
  <si>
    <t>m3</t>
  </si>
  <si>
    <t>Dobava ter vgrajevanje gramoza 0-32 mm za tampon z utrjevanjem po plasteh</t>
  </si>
  <si>
    <t>Izdelava ponikovalnice iz BC fi 100 cm v kpl z vsemi potrebnimi deli in materiali</t>
  </si>
  <si>
    <t>Izdelava peskolovnega jaška iz BC fi 40 cm ter betonskim pokrovom v kpl z vsemi potrebnimi deli in materiali</t>
  </si>
  <si>
    <t>Dobava ter vgrajevanje PVC cevi fi 200 mm v kpl z vsemi potrebnimi deli in materiali</t>
  </si>
  <si>
    <t>Izdelava finega planuma brez dodajanja materiala</t>
  </si>
  <si>
    <t>m2</t>
  </si>
  <si>
    <t xml:space="preserve">Dobava ter strojno vgrajevanje asfalta AC 8 surf B50/70 A4 v debelini 6 cm na pripravljeno podlago </t>
  </si>
  <si>
    <t>POPIS DEL ZA UREDITEV JAVNIH POVRŠIN IN UREDITEV JAVNE RAZSVETLJAVE V KS BIRČNA VAS</t>
  </si>
  <si>
    <t>2. ELEKTROINSTALACIJE CR</t>
  </si>
  <si>
    <t>3. GRADBENA DELA CR</t>
  </si>
  <si>
    <t>6. REKAPITULACIJA</t>
  </si>
  <si>
    <t>IZVEDBA POVEZOVALNE PEŠPOTI</t>
  </si>
  <si>
    <t>CENA/EM</t>
  </si>
  <si>
    <t>1. IZVEDBA POVEZOVALNE PEŠPOTI BIRČNA VAS V DOL. 150m1 IN ŠIR.2.0m1</t>
  </si>
  <si>
    <t>Izdelava bankine šir. 0,5 m1 ter debeline do 10 cm</t>
  </si>
  <si>
    <r>
      <t xml:space="preserve">Vse mere je potrebno preveriti na licu mesta in prilagoditi izvedbo dejanskemu stanju. V primeru ponujene opreme, ki se razlikuje od predlagane v tem popisu, je potrebno ponuditi opremo z enakovrednimi ali boljšimi tehničnimi karakteristikami.                                                                                                                                                     V vseh postavkah je potrebno upoštevati trasportne stroške, montažo in vgradnjo, stroške pripravljalnih in zaključnih del. Za vse netipske elemente morajo biti izdelane delavniške risbe, ki jih pred izvedbo pregleda in potrdi projektant!                                                                                                                                        Pred pričetkom del mora izvajalec pripraviti gradbišče in vso potrebno dokumentacijo za izvajanje del po popisu (prijava gradbišča, načrt organizacije gradbišča, soglasja in dovoljenja, obvezno gradbiščno dokumentacijo, odločbo o imenovanju odgovornega vodje del in gradbišča, podroben terminski plan izvedbe del, skupni dogovor o zagotavljanju varnosti in zdravja pri delu). Načrt prometne ureditve izvajalec pridobi pri naročniku.  </t>
    </r>
    <r>
      <rPr>
        <b/>
        <sz val="10"/>
        <rFont val="Arial"/>
        <family val="2"/>
      </rPr>
      <t xml:space="preserve">Zaporo ceste zagotovi izvajalec v sodelovanju z lokalnim vzdrževalcem prometne površine.        </t>
    </r>
    <r>
      <rPr>
        <sz val="10"/>
        <rFont val="Arial"/>
        <family val="2"/>
      </rPr>
      <t xml:space="preserve">                                                                                                                                   </t>
    </r>
  </si>
  <si>
    <t xml:space="preserve">4. ELEKTROINSTALACIJE NN PRIKLJUČNI VOD </t>
  </si>
  <si>
    <t xml:space="preserve">5. GRADBENA DELA NN PRIKLJUČNI VOD </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</si>
</sst>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quot;SIT&quot;;\-#,##0&quot;SIT&quot;"/>
    <numFmt numFmtId="173" formatCode="#,##0&quot;SIT&quot;;[Red]\-#,##0&quot;SIT&quot;"/>
    <numFmt numFmtId="174" formatCode="#,##0.00&quot;SIT&quot;;\-#,##0.00&quot;SIT&quot;"/>
    <numFmt numFmtId="175" formatCode="#,##0.00&quot;SIT&quot;;[Red]\-#,##0.00&quot;SIT&quot;"/>
    <numFmt numFmtId="176" formatCode="_-* #,##0&quot;SIT&quot;_-;\-* #,##0&quot;SIT&quot;_-;_-* &quot;-&quot;&quot;SIT&quot;_-;_-@_-"/>
    <numFmt numFmtId="177" formatCode="_-* #,##0_S_I_T_-;\-* #,##0_S_I_T_-;_-* &quot;-&quot;_S_I_T_-;_-@_-"/>
    <numFmt numFmtId="178" formatCode="_-* #,##0.00&quot;SIT&quot;_-;\-* #,##0.00&quot;SIT&quot;_-;_-* &quot;-&quot;??&quot;SIT&quot;_-;_-@_-"/>
    <numFmt numFmtId="179" formatCode="_-* #,##0.00_S_I_T_-;\-* #,##0.00_S_I_T_-;_-* &quot;-&quot;??_S_I_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0"/>
    <numFmt numFmtId="189" formatCode="\C\us\t\om"/>
    <numFmt numFmtId="190" formatCode="#.##\,00"/>
    <numFmt numFmtId="191" formatCode="###.###.##\,00"/>
    <numFmt numFmtId="192" formatCode="###.###.##\,##"/>
    <numFmt numFmtId="193" formatCode="0\,00"/>
    <numFmt numFmtId="194" formatCode="#.00"/>
    <numFmt numFmtId="195" formatCode="###\,###\,##.00"/>
    <numFmt numFmtId="196" formatCode=";;;"/>
    <numFmt numFmtId="197" formatCode="#,##0.00\ &quot;SIT&quot;"/>
    <numFmt numFmtId="198" formatCode="0.0%"/>
    <numFmt numFmtId="199" formatCode="0_)"/>
    <numFmt numFmtId="200" formatCode="0.00_)"/>
    <numFmt numFmtId="201" formatCode="#,##0.00\ _S_I_T"/>
    <numFmt numFmtId="202" formatCode="#,##0.00\ [$EUR]"/>
    <numFmt numFmtId="203" formatCode="0.0"/>
    <numFmt numFmtId="204" formatCode="#,##0.00\ [$€-1]"/>
    <numFmt numFmtId="205" formatCode="#,##0.00\ &quot;€&quot;"/>
  </numFmts>
  <fonts count="44">
    <font>
      <sz val="10"/>
      <name val="Arial"/>
      <family val="0"/>
    </font>
    <font>
      <b/>
      <sz val="10"/>
      <name val="Arial"/>
      <family val="0"/>
    </font>
    <font>
      <i/>
      <sz val="10"/>
      <name val="Arial"/>
      <family val="0"/>
    </font>
    <font>
      <b/>
      <i/>
      <sz val="10"/>
      <name val="Arial"/>
      <family val="0"/>
    </font>
    <font>
      <sz val="12"/>
      <name val="Times New Roman"/>
      <family val="1"/>
    </font>
    <font>
      <b/>
      <sz val="10"/>
      <color indexed="12"/>
      <name val="Arial"/>
      <family val="2"/>
    </font>
    <font>
      <b/>
      <sz val="10"/>
      <color indexed="8"/>
      <name val="Arial"/>
      <family val="2"/>
    </font>
    <font>
      <b/>
      <sz val="10"/>
      <color indexed="10"/>
      <name val="Arial"/>
      <family val="2"/>
    </font>
    <font>
      <vertAlign val="superscript"/>
      <sz val="10"/>
      <name val="Arial"/>
      <family val="2"/>
    </font>
    <font>
      <sz val="10"/>
      <name val="Calibri"/>
      <family val="2"/>
    </font>
    <font>
      <sz val="10"/>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10"/>
      <name val="Calibri"/>
      <family val="2"/>
    </font>
    <font>
      <i/>
      <sz val="11"/>
      <color indexed="23"/>
      <name val="Calibri"/>
      <family val="2"/>
    </font>
    <font>
      <b/>
      <sz val="11"/>
      <color indexed="9"/>
      <name val="Calibri"/>
      <family val="2"/>
    </font>
    <font>
      <b/>
      <sz val="11"/>
      <color indexed="10"/>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ck"/>
      <bottom>
        <color indexed="63"/>
      </bottom>
    </border>
    <border>
      <left>
        <color indexed="63"/>
      </left>
      <right style="medium"/>
      <top style="medium"/>
      <bottom style="medium"/>
    </border>
    <border>
      <left/>
      <right/>
      <top style="thin"/>
      <bottom style="thin"/>
    </border>
    <border>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8" fillId="0" borderId="6" applyNumberFormat="0" applyFill="0" applyAlignment="0" applyProtection="0"/>
    <xf numFmtId="0" fontId="39" fillId="30" borderId="7" applyNumberFormat="0" applyAlignment="0" applyProtection="0"/>
    <xf numFmtId="0" fontId="40" fillId="21" borderId="8" applyNumberFormat="0" applyAlignment="0" applyProtection="0"/>
    <xf numFmtId="0" fontId="41"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8" applyNumberFormat="0" applyAlignment="0" applyProtection="0"/>
    <xf numFmtId="0" fontId="43" fillId="0" borderId="9" applyNumberFormat="0" applyFill="0" applyAlignment="0" applyProtection="0"/>
  </cellStyleXfs>
  <cellXfs count="103">
    <xf numFmtId="0" fontId="0" fillId="0" borderId="0" xfId="0" applyAlignment="1">
      <alignment/>
    </xf>
    <xf numFmtId="0" fontId="4" fillId="0" borderId="0" xfId="0" applyFont="1" applyAlignment="1">
      <alignment vertical="top"/>
    </xf>
    <xf numFmtId="4" fontId="4" fillId="0" borderId="0" xfId="0" applyNumberFormat="1" applyFont="1" applyAlignment="1">
      <alignment vertical="top" wrapText="1"/>
    </xf>
    <xf numFmtId="0" fontId="4" fillId="0" borderId="0" xfId="0" applyFont="1" applyAlignment="1">
      <alignment/>
    </xf>
    <xf numFmtId="4" fontId="4" fillId="0" borderId="0" xfId="0" applyNumberFormat="1" applyFont="1" applyAlignment="1">
      <alignment/>
    </xf>
    <xf numFmtId="197" fontId="4" fillId="0" borderId="0" xfId="0" applyNumberFormat="1" applyFont="1" applyAlignment="1">
      <alignment/>
    </xf>
    <xf numFmtId="199" fontId="1" fillId="0" borderId="0" xfId="0" applyNumberFormat="1" applyFont="1" applyAlignment="1">
      <alignment/>
    </xf>
    <xf numFmtId="0" fontId="1" fillId="0" borderId="0" xfId="0" applyFont="1" applyAlignment="1">
      <alignment/>
    </xf>
    <xf numFmtId="171" fontId="1" fillId="0" borderId="0" xfId="57" applyFont="1" applyAlignment="1">
      <alignment/>
    </xf>
    <xf numFmtId="0" fontId="1" fillId="0" borderId="0" xfId="0" applyFont="1" applyAlignment="1">
      <alignment vertical="top"/>
    </xf>
    <xf numFmtId="4" fontId="5" fillId="0" borderId="0" xfId="0" applyNumberFormat="1" applyFont="1" applyFill="1" applyBorder="1" applyAlignment="1">
      <alignment vertical="top" wrapText="1"/>
    </xf>
    <xf numFmtId="4" fontId="1" fillId="0" borderId="0" xfId="0" applyNumberFormat="1" applyFont="1" applyBorder="1" applyAlignment="1">
      <alignment/>
    </xf>
    <xf numFmtId="198" fontId="0" fillId="0" borderId="0" xfId="41" applyNumberFormat="1" applyFont="1" applyBorder="1" applyAlignment="1">
      <alignment/>
    </xf>
    <xf numFmtId="197" fontId="6" fillId="0" borderId="0" xfId="0" applyNumberFormat="1" applyFont="1" applyBorder="1" applyAlignment="1">
      <alignment/>
    </xf>
    <xf numFmtId="0" fontId="0" fillId="0" borderId="0" xfId="0" applyFont="1" applyAlignment="1">
      <alignment/>
    </xf>
    <xf numFmtId="0" fontId="0" fillId="0" borderId="0" xfId="0" applyFont="1" applyAlignment="1">
      <alignment vertical="top"/>
    </xf>
    <xf numFmtId="4" fontId="0" fillId="0" borderId="0" xfId="0" applyNumberFormat="1" applyFont="1" applyAlignment="1">
      <alignment vertical="top" wrapText="1"/>
    </xf>
    <xf numFmtId="4" fontId="0" fillId="0" borderId="0" xfId="0" applyNumberFormat="1" applyFont="1" applyAlignment="1">
      <alignment/>
    </xf>
    <xf numFmtId="197" fontId="0" fillId="0" borderId="0" xfId="0" applyNumberFormat="1" applyFont="1" applyAlignment="1">
      <alignment/>
    </xf>
    <xf numFmtId="0" fontId="1" fillId="0" borderId="0" xfId="0" applyFont="1" applyAlignment="1">
      <alignment horizontal="center" vertical="top"/>
    </xf>
    <xf numFmtId="4" fontId="1" fillId="0" borderId="0" xfId="0" applyNumberFormat="1" applyFont="1" applyAlignment="1">
      <alignment vertical="top" wrapText="1"/>
    </xf>
    <xf numFmtId="1" fontId="1" fillId="0" borderId="0" xfId="0" applyNumberFormat="1" applyFont="1" applyAlignment="1">
      <alignment/>
    </xf>
    <xf numFmtId="4" fontId="1" fillId="0" borderId="0" xfId="0" applyNumberFormat="1" applyFont="1" applyAlignment="1">
      <alignment/>
    </xf>
    <xf numFmtId="197" fontId="1" fillId="0" borderId="0" xfId="0" applyNumberFormat="1" applyFont="1" applyAlignment="1">
      <alignment/>
    </xf>
    <xf numFmtId="4" fontId="1" fillId="0" borderId="0" xfId="0" applyNumberFormat="1" applyFont="1" applyAlignment="1">
      <alignment horizontal="center" vertical="top" wrapText="1"/>
    </xf>
    <xf numFmtId="1" fontId="1" fillId="0" borderId="0" xfId="0" applyNumberFormat="1" applyFont="1" applyAlignment="1">
      <alignment horizontal="center" vertical="top" wrapText="1"/>
    </xf>
    <xf numFmtId="197" fontId="1" fillId="0" borderId="0" xfId="0" applyNumberFormat="1" applyFont="1" applyAlignment="1">
      <alignment horizontal="center" vertical="top" wrapText="1"/>
    </xf>
    <xf numFmtId="1" fontId="0" fillId="0" borderId="0" xfId="0" applyNumberFormat="1" applyFont="1" applyAlignment="1">
      <alignment horizontal="center"/>
    </xf>
    <xf numFmtId="1" fontId="0" fillId="0" borderId="0" xfId="0" applyNumberFormat="1" applyFont="1" applyAlignment="1">
      <alignment/>
    </xf>
    <xf numFmtId="0" fontId="0" fillId="0" borderId="0" xfId="0" applyFont="1" applyBorder="1" applyAlignment="1">
      <alignment vertical="top"/>
    </xf>
    <xf numFmtId="1" fontId="0" fillId="0" borderId="0" xfId="0" applyNumberFormat="1" applyFont="1" applyBorder="1" applyAlignment="1">
      <alignment/>
    </xf>
    <xf numFmtId="4" fontId="0" fillId="0" borderId="0" xfId="0" applyNumberFormat="1" applyFont="1" applyBorder="1" applyAlignment="1">
      <alignment/>
    </xf>
    <xf numFmtId="197" fontId="0" fillId="0" borderId="0" xfId="0" applyNumberFormat="1" applyFont="1" applyBorder="1" applyAlignment="1">
      <alignment/>
    </xf>
    <xf numFmtId="2" fontId="0" fillId="0" borderId="0" xfId="0" applyNumberFormat="1" applyFont="1" applyAlignment="1">
      <alignment/>
    </xf>
    <xf numFmtId="0" fontId="1" fillId="0" borderId="0" xfId="0" applyFont="1" applyBorder="1" applyAlignment="1">
      <alignment/>
    </xf>
    <xf numFmtId="0" fontId="1" fillId="0" borderId="0" xfId="0" applyFont="1" applyBorder="1" applyAlignment="1">
      <alignment vertical="top"/>
    </xf>
    <xf numFmtId="4" fontId="6" fillId="0" borderId="0" xfId="0" applyNumberFormat="1" applyFont="1" applyFill="1" applyBorder="1" applyAlignment="1">
      <alignment vertical="top" wrapText="1"/>
    </xf>
    <xf numFmtId="0" fontId="0" fillId="0" borderId="10" xfId="0" applyFont="1" applyBorder="1" applyAlignment="1">
      <alignment vertical="top"/>
    </xf>
    <xf numFmtId="4" fontId="1" fillId="0" borderId="11" xfId="0" applyNumberFormat="1" applyFont="1" applyBorder="1" applyAlignment="1">
      <alignment vertical="top" wrapText="1"/>
    </xf>
    <xf numFmtId="4" fontId="0" fillId="0" borderId="11" xfId="0" applyNumberFormat="1" applyFont="1" applyBorder="1" applyAlignment="1">
      <alignment vertical="top" wrapText="1"/>
    </xf>
    <xf numFmtId="1" fontId="0" fillId="0" borderId="11" xfId="0" applyNumberFormat="1" applyFont="1" applyBorder="1" applyAlignment="1">
      <alignment/>
    </xf>
    <xf numFmtId="4" fontId="0" fillId="0" borderId="11" xfId="0" applyNumberFormat="1" applyFont="1" applyBorder="1" applyAlignment="1">
      <alignment/>
    </xf>
    <xf numFmtId="4" fontId="1" fillId="0" borderId="0" xfId="0" applyNumberFormat="1" applyFont="1" applyBorder="1" applyAlignment="1">
      <alignment vertical="top" wrapText="1"/>
    </xf>
    <xf numFmtId="9" fontId="0" fillId="0" borderId="0" xfId="41" applyNumberFormat="1" applyFont="1" applyBorder="1" applyAlignment="1">
      <alignment/>
    </xf>
    <xf numFmtId="4" fontId="6" fillId="0" borderId="12" xfId="0" applyNumberFormat="1" applyFont="1" applyFill="1" applyBorder="1" applyAlignment="1">
      <alignment vertical="top" wrapText="1"/>
    </xf>
    <xf numFmtId="4" fontId="7" fillId="0" borderId="12" xfId="0" applyNumberFormat="1" applyFont="1" applyFill="1" applyBorder="1" applyAlignment="1">
      <alignment vertical="top" wrapText="1"/>
    </xf>
    <xf numFmtId="4" fontId="1" fillId="0" borderId="12" xfId="0" applyNumberFormat="1" applyFont="1" applyBorder="1" applyAlignment="1">
      <alignment/>
    </xf>
    <xf numFmtId="4" fontId="6" fillId="0" borderId="0" xfId="0" applyNumberFormat="1" applyFont="1" applyFill="1" applyAlignment="1">
      <alignment vertical="top" wrapText="1"/>
    </xf>
    <xf numFmtId="4" fontId="5" fillId="0" borderId="0" xfId="0" applyNumberFormat="1" applyFont="1" applyFill="1" applyAlignment="1">
      <alignment vertical="top" wrapText="1"/>
    </xf>
    <xf numFmtId="4" fontId="5" fillId="0" borderId="12" xfId="0" applyNumberFormat="1" applyFont="1" applyFill="1" applyBorder="1" applyAlignment="1">
      <alignment vertical="top" wrapText="1"/>
    </xf>
    <xf numFmtId="4" fontId="0" fillId="0" borderId="0" xfId="0" applyNumberFormat="1" applyFont="1" applyAlignment="1">
      <alignment horizontal="right"/>
    </xf>
    <xf numFmtId="197" fontId="0" fillId="0" borderId="0" xfId="0" applyNumberFormat="1" applyFont="1" applyAlignment="1">
      <alignment horizontal="right"/>
    </xf>
    <xf numFmtId="201" fontId="0" fillId="0" borderId="0" xfId="0" applyNumberFormat="1" applyFont="1" applyAlignment="1">
      <alignment/>
    </xf>
    <xf numFmtId="201" fontId="0" fillId="0" borderId="0" xfId="0" applyNumberFormat="1" applyFont="1" applyAlignment="1">
      <alignment horizontal="right"/>
    </xf>
    <xf numFmtId="201" fontId="0" fillId="0" borderId="13" xfId="0" applyNumberFormat="1" applyFont="1" applyBorder="1" applyAlignment="1">
      <alignment/>
    </xf>
    <xf numFmtId="201" fontId="0" fillId="0" borderId="0" xfId="0" applyNumberFormat="1" applyFont="1" applyBorder="1" applyAlignment="1">
      <alignment/>
    </xf>
    <xf numFmtId="202" fontId="6" fillId="0" borderId="0" xfId="0" applyNumberFormat="1" applyFont="1" applyAlignment="1">
      <alignment/>
    </xf>
    <xf numFmtId="202" fontId="6" fillId="0" borderId="12" xfId="0" applyNumberFormat="1" applyFont="1" applyBorder="1" applyAlignment="1">
      <alignment/>
    </xf>
    <xf numFmtId="202" fontId="6" fillId="0" borderId="0" xfId="0" applyNumberFormat="1" applyFont="1" applyBorder="1" applyAlignment="1">
      <alignment/>
    </xf>
    <xf numFmtId="0" fontId="0" fillId="0" borderId="0" xfId="0" applyFont="1" applyAlignment="1">
      <alignment vertical="top"/>
    </xf>
    <xf numFmtId="4" fontId="0" fillId="0" borderId="0" xfId="0" applyNumberFormat="1" applyFont="1" applyAlignment="1">
      <alignment vertical="top" wrapText="1"/>
    </xf>
    <xf numFmtId="1" fontId="0" fillId="0" borderId="0" xfId="0" applyNumberFormat="1" applyFont="1" applyAlignment="1">
      <alignment horizontal="center"/>
    </xf>
    <xf numFmtId="1" fontId="0" fillId="0" borderId="0" xfId="0" applyNumberFormat="1" applyFont="1" applyAlignment="1">
      <alignment/>
    </xf>
    <xf numFmtId="4" fontId="0" fillId="0" borderId="0" xfId="0" applyNumberFormat="1" applyFont="1" applyAlignment="1">
      <alignment/>
    </xf>
    <xf numFmtId="0" fontId="0" fillId="0" borderId="0" xfId="0" applyFont="1" applyAlignment="1">
      <alignment/>
    </xf>
    <xf numFmtId="201" fontId="0" fillId="0" borderId="0" xfId="0" applyNumberFormat="1" applyFont="1" applyAlignment="1">
      <alignment/>
    </xf>
    <xf numFmtId="3" fontId="0" fillId="0" borderId="0" xfId="0" applyNumberFormat="1" applyFont="1" applyAlignment="1">
      <alignment/>
    </xf>
    <xf numFmtId="0" fontId="0" fillId="0" borderId="0" xfId="0" applyFont="1" applyBorder="1" applyAlignment="1">
      <alignment vertical="top"/>
    </xf>
    <xf numFmtId="4" fontId="0" fillId="0" borderId="0" xfId="0" applyNumberFormat="1" applyFont="1" applyBorder="1" applyAlignment="1">
      <alignment vertical="top" wrapText="1"/>
    </xf>
    <xf numFmtId="1" fontId="0" fillId="0" borderId="0" xfId="0" applyNumberFormat="1" applyFont="1" applyBorder="1" applyAlignment="1">
      <alignment horizontal="center"/>
    </xf>
    <xf numFmtId="1" fontId="0" fillId="0" borderId="0" xfId="0" applyNumberFormat="1" applyFont="1" applyBorder="1" applyAlignment="1">
      <alignment/>
    </xf>
    <xf numFmtId="4" fontId="0" fillId="0" borderId="0" xfId="0" applyNumberFormat="1" applyFont="1" applyBorder="1" applyAlignment="1">
      <alignment/>
    </xf>
    <xf numFmtId="0" fontId="1" fillId="0" borderId="0" xfId="0" applyFont="1" applyAlignment="1">
      <alignment/>
    </xf>
    <xf numFmtId="0" fontId="0" fillId="0" borderId="0" xfId="0" applyFont="1" applyBorder="1" applyAlignment="1">
      <alignment horizontal="center" vertical="top" wrapText="1"/>
    </xf>
    <xf numFmtId="0" fontId="0" fillId="0" borderId="0" xfId="0" applyFont="1" applyBorder="1" applyAlignment="1">
      <alignment horizontal="center" vertical="center"/>
    </xf>
    <xf numFmtId="4" fontId="0" fillId="0" borderId="0" xfId="0" applyNumberFormat="1" applyFont="1" applyBorder="1" applyAlignment="1">
      <alignment horizontal="right" vertical="center"/>
    </xf>
    <xf numFmtId="204" fontId="0" fillId="0" borderId="0" xfId="0" applyNumberFormat="1" applyFont="1" applyBorder="1" applyAlignment="1">
      <alignment horizontal="right" vertical="center"/>
    </xf>
    <xf numFmtId="0" fontId="0" fillId="0" borderId="0" xfId="0" applyFont="1" applyBorder="1" applyAlignment="1">
      <alignment horizontal="center" vertical="top"/>
    </xf>
    <xf numFmtId="0" fontId="0" fillId="0" borderId="0" xfId="0" applyFont="1" applyAlignment="1">
      <alignment horizontal="justify" vertical="center" wrapText="1"/>
    </xf>
    <xf numFmtId="0" fontId="0" fillId="0" borderId="0" xfId="0" applyFont="1" applyAlignment="1">
      <alignment horizontal="center" vertical="center" wrapText="1"/>
    </xf>
    <xf numFmtId="4" fontId="0" fillId="0" borderId="0" xfId="0" applyNumberFormat="1" applyFont="1" applyBorder="1" applyAlignment="1">
      <alignment vertical="center"/>
    </xf>
    <xf numFmtId="204" fontId="0" fillId="0" borderId="0" xfId="0" applyNumberFormat="1" applyFont="1" applyAlignment="1">
      <alignment vertical="center"/>
    </xf>
    <xf numFmtId="0" fontId="0" fillId="0" borderId="0" xfId="0" applyFont="1" applyBorder="1" applyAlignment="1">
      <alignment horizontal="justify" vertical="center" wrapText="1"/>
    </xf>
    <xf numFmtId="0" fontId="0" fillId="0" borderId="0" xfId="0" applyFont="1" applyAlignment="1">
      <alignment vertical="center"/>
    </xf>
    <xf numFmtId="0" fontId="0" fillId="0" borderId="0" xfId="0" applyFont="1" applyAlignment="1">
      <alignment horizontal="center" vertical="center"/>
    </xf>
    <xf numFmtId="0" fontId="1" fillId="0" borderId="0" xfId="0" applyFont="1" applyBorder="1" applyAlignment="1">
      <alignment horizontal="center" vertical="center"/>
    </xf>
    <xf numFmtId="4" fontId="1" fillId="0" borderId="0" xfId="0" applyNumberFormat="1" applyFont="1" applyBorder="1" applyAlignment="1">
      <alignment horizontal="right" vertical="center"/>
    </xf>
    <xf numFmtId="4" fontId="1" fillId="0" borderId="14" xfId="0" applyNumberFormat="1" applyFont="1" applyBorder="1" applyAlignment="1">
      <alignment horizontal="right" vertical="center"/>
    </xf>
    <xf numFmtId="204" fontId="1" fillId="0" borderId="15" xfId="0" applyNumberFormat="1" applyFont="1" applyBorder="1" applyAlignment="1">
      <alignment horizontal="right" vertical="center"/>
    </xf>
    <xf numFmtId="0" fontId="1" fillId="0" borderId="0" xfId="0" applyFont="1" applyBorder="1" applyAlignment="1">
      <alignment horizontal="justify" vertical="center" wrapText="1"/>
    </xf>
    <xf numFmtId="4" fontId="1" fillId="0" borderId="0" xfId="0" applyNumberFormat="1" applyFont="1" applyAlignment="1">
      <alignment/>
    </xf>
    <xf numFmtId="0" fontId="10" fillId="0" borderId="0" xfId="0" applyFont="1" applyBorder="1" applyAlignment="1">
      <alignment horizontal="center" vertical="top"/>
    </xf>
    <xf numFmtId="0" fontId="10" fillId="0" borderId="0" xfId="0" applyFont="1" applyBorder="1" applyAlignment="1">
      <alignment horizontal="justify" vertical="center" wrapText="1"/>
    </xf>
    <xf numFmtId="0" fontId="10" fillId="0" borderId="0" xfId="0" applyFont="1" applyAlignment="1">
      <alignment horizontal="center" vertical="center"/>
    </xf>
    <xf numFmtId="4" fontId="10" fillId="0" borderId="0" xfId="0" applyNumberFormat="1" applyFont="1" applyBorder="1" applyAlignment="1">
      <alignment vertical="center"/>
    </xf>
    <xf numFmtId="204" fontId="10" fillId="0" borderId="0" xfId="0" applyNumberFormat="1" applyFont="1" applyAlignment="1">
      <alignment vertical="center"/>
    </xf>
    <xf numFmtId="0" fontId="10" fillId="0" borderId="0" xfId="0" applyFont="1" applyAlignment="1">
      <alignment/>
    </xf>
    <xf numFmtId="4" fontId="1" fillId="0" borderId="0" xfId="0" applyNumberFormat="1" applyFont="1" applyAlignment="1">
      <alignment vertical="top" wrapText="1"/>
    </xf>
    <xf numFmtId="0" fontId="0" fillId="0" borderId="0" xfId="0" applyAlignment="1">
      <alignment/>
    </xf>
    <xf numFmtId="4" fontId="6" fillId="0" borderId="0" xfId="0" applyNumberFormat="1" applyFont="1" applyFill="1" applyAlignment="1">
      <alignment vertical="top" wrapText="1"/>
    </xf>
    <xf numFmtId="0" fontId="0" fillId="0" borderId="0" xfId="0" applyAlignment="1">
      <alignment vertical="top" wrapText="1"/>
    </xf>
    <xf numFmtId="4" fontId="0" fillId="0" borderId="0" xfId="0" applyNumberFormat="1" applyFont="1" applyAlignment="1">
      <alignment vertical="top" wrapText="1"/>
    </xf>
    <xf numFmtId="0" fontId="0" fillId="0" borderId="0" xfId="0" applyFont="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41"/>
  <sheetViews>
    <sheetView tabSelected="1" view="pageBreakPreview" zoomScaleSheetLayoutView="100" zoomScalePageLayoutView="0" workbookViewId="0" topLeftCell="A148">
      <selection activeCell="H158" sqref="H158"/>
    </sheetView>
  </sheetViews>
  <sheetFormatPr defaultColWidth="9.140625" defaultRowHeight="12.75"/>
  <cols>
    <col min="1" max="1" width="2.140625" style="3" customWidth="1"/>
    <col min="2" max="2" width="5.140625" style="1" customWidth="1"/>
    <col min="3" max="3" width="46.28125" style="2" customWidth="1"/>
    <col min="4" max="4" width="5.7109375" style="2" customWidth="1"/>
    <col min="5" max="5" width="7.140625" style="4" customWidth="1"/>
    <col min="6" max="6" width="10.7109375" style="4" hidden="1" customWidth="1"/>
    <col min="7" max="7" width="1.421875" style="4" hidden="1" customWidth="1"/>
    <col min="8" max="8" width="14.28125" style="4" customWidth="1"/>
    <col min="9" max="9" width="16.00390625" style="5" customWidth="1"/>
    <col min="10" max="10" width="16.57421875" style="3" customWidth="1"/>
    <col min="11" max="16384" width="9.140625" style="3" customWidth="1"/>
  </cols>
  <sheetData>
    <row r="1" spans="1:13" s="7" customFormat="1" ht="12.75">
      <c r="A1" s="6"/>
      <c r="C1" s="7" t="s">
        <v>121</v>
      </c>
      <c r="F1" s="6"/>
      <c r="J1" s="6"/>
      <c r="K1" s="8"/>
      <c r="L1" s="8"/>
      <c r="M1" s="8"/>
    </row>
    <row r="2" spans="1:13" s="7" customFormat="1" ht="12.75">
      <c r="A2" s="6"/>
      <c r="F2" s="6"/>
      <c r="J2" s="6"/>
      <c r="K2" s="8"/>
      <c r="L2" s="8"/>
      <c r="M2" s="8"/>
    </row>
    <row r="3" spans="1:13" s="7" customFormat="1" ht="12.75">
      <c r="A3" s="6"/>
      <c r="C3" s="7" t="s">
        <v>127</v>
      </c>
      <c r="F3" s="6"/>
      <c r="J3" s="6"/>
      <c r="K3" s="8"/>
      <c r="L3" s="8"/>
      <c r="M3" s="8"/>
    </row>
    <row r="4" spans="1:13" s="7" customFormat="1" ht="12.75">
      <c r="A4" s="6"/>
      <c r="F4" s="6"/>
      <c r="J4" s="6"/>
      <c r="K4" s="8"/>
      <c r="L4" s="8"/>
      <c r="M4" s="8"/>
    </row>
    <row r="5" spans="1:13" s="7" customFormat="1" ht="25.5">
      <c r="A5" s="6"/>
      <c r="B5" s="73" t="s">
        <v>106</v>
      </c>
      <c r="C5" s="74" t="s">
        <v>107</v>
      </c>
      <c r="D5" s="85" t="s">
        <v>15</v>
      </c>
      <c r="E5" s="86" t="s">
        <v>33</v>
      </c>
      <c r="F5" s="87" t="s">
        <v>108</v>
      </c>
      <c r="G5" s="88" t="s">
        <v>109</v>
      </c>
      <c r="H5" s="72" t="s">
        <v>126</v>
      </c>
      <c r="I5" s="72" t="s">
        <v>35</v>
      </c>
      <c r="J5" s="6"/>
      <c r="K5" s="8"/>
      <c r="L5" s="8"/>
      <c r="M5" s="8"/>
    </row>
    <row r="6" spans="1:13" s="7" customFormat="1" ht="12.75">
      <c r="A6" s="6"/>
      <c r="B6" s="73"/>
      <c r="C6" s="64"/>
      <c r="D6" s="74"/>
      <c r="E6" s="75"/>
      <c r="F6" s="75"/>
      <c r="G6" s="76"/>
      <c r="H6" s="72"/>
      <c r="I6" s="72"/>
      <c r="J6" s="6"/>
      <c r="K6" s="8"/>
      <c r="L6" s="8"/>
      <c r="M6" s="8"/>
    </row>
    <row r="7" spans="1:13" s="7" customFormat="1" ht="51">
      <c r="A7" s="6"/>
      <c r="B7" s="77" t="s">
        <v>1</v>
      </c>
      <c r="C7" s="78" t="s">
        <v>110</v>
      </c>
      <c r="D7" s="79" t="s">
        <v>111</v>
      </c>
      <c r="E7" s="80">
        <v>300</v>
      </c>
      <c r="F7" s="80"/>
      <c r="G7" s="81">
        <f>E7*F7</f>
        <v>0</v>
      </c>
      <c r="H7" s="64"/>
      <c r="I7" s="63">
        <f>E7*H7</f>
        <v>0</v>
      </c>
      <c r="J7" s="6"/>
      <c r="K7" s="8"/>
      <c r="L7" s="8"/>
      <c r="M7" s="8"/>
    </row>
    <row r="8" spans="1:13" s="7" customFormat="1" ht="12.75">
      <c r="A8" s="6"/>
      <c r="B8" s="77"/>
      <c r="C8" s="82"/>
      <c r="D8" s="74"/>
      <c r="E8" s="80"/>
      <c r="F8" s="80"/>
      <c r="G8" s="81"/>
      <c r="H8" s="64"/>
      <c r="I8" s="63"/>
      <c r="J8" s="6"/>
      <c r="K8" s="8"/>
      <c r="L8" s="8"/>
      <c r="M8" s="8"/>
    </row>
    <row r="9" spans="1:13" s="7" customFormat="1" ht="25.5">
      <c r="A9" s="6"/>
      <c r="B9" s="77" t="s">
        <v>36</v>
      </c>
      <c r="C9" s="78" t="s">
        <v>112</v>
      </c>
      <c r="D9" s="79" t="s">
        <v>113</v>
      </c>
      <c r="E9" s="80">
        <v>150</v>
      </c>
      <c r="F9" s="80"/>
      <c r="G9" s="81">
        <f>E9*F9</f>
        <v>0</v>
      </c>
      <c r="H9" s="64"/>
      <c r="I9" s="63">
        <f aca="true" t="shared" si="0" ref="I9:I21">E9*H9</f>
        <v>0</v>
      </c>
      <c r="J9" s="6"/>
      <c r="K9" s="8"/>
      <c r="L9" s="8"/>
      <c r="M9" s="8"/>
    </row>
    <row r="10" spans="1:13" s="7" customFormat="1" ht="12.75">
      <c r="A10" s="6"/>
      <c r="B10" s="77"/>
      <c r="C10" s="64"/>
      <c r="D10" s="83"/>
      <c r="E10" s="80"/>
      <c r="F10" s="80"/>
      <c r="G10" s="81"/>
      <c r="H10" s="64"/>
      <c r="I10" s="63"/>
      <c r="J10" s="6"/>
      <c r="K10" s="8"/>
      <c r="L10" s="8"/>
      <c r="M10" s="8"/>
    </row>
    <row r="11" spans="1:13" s="7" customFormat="1" ht="25.5">
      <c r="A11" s="6"/>
      <c r="B11" s="77" t="s">
        <v>2</v>
      </c>
      <c r="C11" s="82" t="s">
        <v>114</v>
      </c>
      <c r="D11" s="84" t="s">
        <v>113</v>
      </c>
      <c r="E11" s="80">
        <v>150</v>
      </c>
      <c r="F11" s="80"/>
      <c r="G11" s="81">
        <f>E11*F11</f>
        <v>0</v>
      </c>
      <c r="H11" s="64"/>
      <c r="I11" s="63">
        <f t="shared" si="0"/>
        <v>0</v>
      </c>
      <c r="J11" s="6"/>
      <c r="K11" s="8"/>
      <c r="L11" s="8"/>
      <c r="M11" s="8"/>
    </row>
    <row r="12" spans="1:13" s="7" customFormat="1" ht="12.75">
      <c r="A12" s="6"/>
      <c r="B12" s="77"/>
      <c r="C12" s="82"/>
      <c r="D12" s="74"/>
      <c r="E12" s="80"/>
      <c r="F12" s="80"/>
      <c r="G12" s="81"/>
      <c r="H12" s="64"/>
      <c r="I12" s="63"/>
      <c r="J12" s="6"/>
      <c r="K12" s="8"/>
      <c r="L12" s="8"/>
      <c r="M12" s="8"/>
    </row>
    <row r="13" spans="1:13" s="7" customFormat="1" ht="25.5">
      <c r="A13" s="6"/>
      <c r="B13" s="77" t="s">
        <v>3</v>
      </c>
      <c r="C13" s="82" t="s">
        <v>115</v>
      </c>
      <c r="D13" s="74" t="s">
        <v>18</v>
      </c>
      <c r="E13" s="80">
        <v>2</v>
      </c>
      <c r="F13" s="80"/>
      <c r="G13" s="81">
        <f>E13*F13</f>
        <v>0</v>
      </c>
      <c r="H13" s="64"/>
      <c r="I13" s="63">
        <f t="shared" si="0"/>
        <v>0</v>
      </c>
      <c r="J13" s="6"/>
      <c r="K13" s="8"/>
      <c r="L13" s="8"/>
      <c r="M13" s="8"/>
    </row>
    <row r="14" spans="1:13" s="7" customFormat="1" ht="12.75">
      <c r="A14" s="6"/>
      <c r="B14" s="77"/>
      <c r="C14" s="82"/>
      <c r="D14" s="74"/>
      <c r="E14" s="80"/>
      <c r="F14" s="80"/>
      <c r="G14" s="81"/>
      <c r="H14" s="64"/>
      <c r="I14" s="63"/>
      <c r="J14" s="6"/>
      <c r="K14" s="8"/>
      <c r="L14" s="8"/>
      <c r="M14" s="8"/>
    </row>
    <row r="15" spans="1:13" s="7" customFormat="1" ht="38.25">
      <c r="A15" s="6"/>
      <c r="B15" s="77" t="s">
        <v>4</v>
      </c>
      <c r="C15" s="82" t="s">
        <v>116</v>
      </c>
      <c r="D15" s="74" t="s">
        <v>18</v>
      </c>
      <c r="E15" s="80">
        <v>2</v>
      </c>
      <c r="F15" s="80"/>
      <c r="G15" s="81">
        <f>E15*F15</f>
        <v>0</v>
      </c>
      <c r="H15" s="64"/>
      <c r="I15" s="63">
        <f t="shared" si="0"/>
        <v>0</v>
      </c>
      <c r="J15" s="6"/>
      <c r="K15" s="8"/>
      <c r="L15" s="8"/>
      <c r="M15" s="8"/>
    </row>
    <row r="16" spans="1:13" s="7" customFormat="1" ht="12.75">
      <c r="A16" s="6"/>
      <c r="B16" s="77"/>
      <c r="C16" s="64"/>
      <c r="D16" s="83"/>
      <c r="E16" s="80"/>
      <c r="F16" s="80"/>
      <c r="G16" s="81"/>
      <c r="H16" s="64"/>
      <c r="I16" s="63"/>
      <c r="J16" s="6"/>
      <c r="K16" s="8"/>
      <c r="L16" s="8"/>
      <c r="M16" s="8"/>
    </row>
    <row r="17" spans="1:13" s="7" customFormat="1" ht="25.5">
      <c r="A17" s="6"/>
      <c r="B17" s="77" t="s">
        <v>5</v>
      </c>
      <c r="C17" s="82" t="s">
        <v>117</v>
      </c>
      <c r="D17" s="84" t="s">
        <v>111</v>
      </c>
      <c r="E17" s="80">
        <v>4</v>
      </c>
      <c r="F17" s="80"/>
      <c r="G17" s="81">
        <f>E17*F17</f>
        <v>0</v>
      </c>
      <c r="H17" s="64"/>
      <c r="I17" s="63">
        <f t="shared" si="0"/>
        <v>0</v>
      </c>
      <c r="J17" s="6"/>
      <c r="K17" s="8"/>
      <c r="L17" s="8"/>
      <c r="M17" s="8"/>
    </row>
    <row r="18" spans="1:13" s="7" customFormat="1" ht="12.75">
      <c r="A18" s="6"/>
      <c r="B18" s="77"/>
      <c r="C18" s="64"/>
      <c r="D18" s="84"/>
      <c r="E18" s="80"/>
      <c r="F18" s="80"/>
      <c r="G18" s="81"/>
      <c r="H18" s="64"/>
      <c r="I18" s="63"/>
      <c r="J18" s="6"/>
      <c r="K18" s="8"/>
      <c r="L18" s="8"/>
      <c r="M18" s="8"/>
    </row>
    <row r="19" spans="1:13" s="7" customFormat="1" ht="12.75">
      <c r="A19" s="6"/>
      <c r="B19" s="77" t="s">
        <v>6</v>
      </c>
      <c r="C19" s="82" t="s">
        <v>118</v>
      </c>
      <c r="D19" s="84" t="s">
        <v>119</v>
      </c>
      <c r="E19" s="80">
        <v>300</v>
      </c>
      <c r="F19" s="80"/>
      <c r="G19" s="81">
        <f>E19*F19</f>
        <v>0</v>
      </c>
      <c r="H19" s="64"/>
      <c r="I19" s="63">
        <f t="shared" si="0"/>
        <v>0</v>
      </c>
      <c r="J19" s="6"/>
      <c r="K19" s="8"/>
      <c r="L19" s="8"/>
      <c r="M19" s="8"/>
    </row>
    <row r="20" spans="1:13" s="7" customFormat="1" ht="12.75">
      <c r="A20" s="6"/>
      <c r="B20" s="77"/>
      <c r="C20" s="82"/>
      <c r="D20" s="84"/>
      <c r="E20" s="80"/>
      <c r="F20" s="80"/>
      <c r="G20" s="81"/>
      <c r="H20" s="64"/>
      <c r="I20" s="63"/>
      <c r="J20" s="6"/>
      <c r="K20" s="8"/>
      <c r="L20" s="8"/>
      <c r="M20" s="8"/>
    </row>
    <row r="21" spans="1:13" s="7" customFormat="1" ht="25.5">
      <c r="A21" s="6"/>
      <c r="B21" s="77" t="s">
        <v>7</v>
      </c>
      <c r="C21" s="82" t="s">
        <v>120</v>
      </c>
      <c r="D21" s="84" t="s">
        <v>119</v>
      </c>
      <c r="E21" s="80">
        <v>300</v>
      </c>
      <c r="F21" s="80"/>
      <c r="G21" s="81">
        <f>E21*F21</f>
        <v>0</v>
      </c>
      <c r="H21" s="64"/>
      <c r="I21" s="63">
        <f t="shared" si="0"/>
        <v>0</v>
      </c>
      <c r="J21" s="6"/>
      <c r="K21" s="8"/>
      <c r="L21" s="8"/>
      <c r="M21" s="8"/>
    </row>
    <row r="22" spans="1:13" s="7" customFormat="1" ht="12.75">
      <c r="A22" s="6"/>
      <c r="B22" s="77"/>
      <c r="C22" s="82"/>
      <c r="D22" s="84"/>
      <c r="E22" s="80"/>
      <c r="F22" s="80"/>
      <c r="G22" s="81"/>
      <c r="H22" s="64"/>
      <c r="I22" s="63"/>
      <c r="J22" s="6"/>
      <c r="K22" s="8"/>
      <c r="L22" s="8"/>
      <c r="M22" s="8"/>
    </row>
    <row r="23" spans="1:13" s="7" customFormat="1" ht="12.75">
      <c r="A23" s="6"/>
      <c r="B23" s="91" t="s">
        <v>8</v>
      </c>
      <c r="C23" s="92" t="s">
        <v>128</v>
      </c>
      <c r="D23" s="93" t="s">
        <v>119</v>
      </c>
      <c r="E23" s="94">
        <v>90</v>
      </c>
      <c r="F23" s="94"/>
      <c r="G23" s="95">
        <f>E23*F23</f>
        <v>0</v>
      </c>
      <c r="H23" s="96"/>
      <c r="I23" s="63">
        <f>E23*H23</f>
        <v>0</v>
      </c>
      <c r="J23" s="6"/>
      <c r="K23" s="8"/>
      <c r="L23" s="8"/>
      <c r="M23" s="8"/>
    </row>
    <row r="24" spans="1:13" s="7" customFormat="1" ht="12.75">
      <c r="A24" s="6"/>
      <c r="B24" s="91"/>
      <c r="C24" s="92"/>
      <c r="D24" s="93"/>
      <c r="E24" s="94"/>
      <c r="F24" s="94"/>
      <c r="G24" s="95"/>
      <c r="H24" s="96"/>
      <c r="I24" s="90"/>
      <c r="J24" s="6"/>
      <c r="K24" s="8"/>
      <c r="L24" s="8"/>
      <c r="M24" s="8"/>
    </row>
    <row r="25" spans="1:13" s="7" customFormat="1" ht="12.75">
      <c r="A25" s="6"/>
      <c r="B25" s="77"/>
      <c r="C25" s="89" t="s">
        <v>22</v>
      </c>
      <c r="D25" s="84"/>
      <c r="E25" s="80"/>
      <c r="F25" s="80"/>
      <c r="G25" s="81"/>
      <c r="H25" s="72"/>
      <c r="I25" s="63">
        <f>SUM(I7:I24)</f>
        <v>0</v>
      </c>
      <c r="J25" s="6"/>
      <c r="K25" s="8"/>
      <c r="L25" s="8"/>
      <c r="M25" s="8"/>
    </row>
    <row r="26" spans="1:9" s="14" customFormat="1" ht="12.75">
      <c r="A26" s="7"/>
      <c r="B26" s="9"/>
      <c r="C26" s="10"/>
      <c r="D26" s="10"/>
      <c r="E26" s="11"/>
      <c r="F26" s="11"/>
      <c r="G26" s="11"/>
      <c r="H26" s="12"/>
      <c r="I26" s="13"/>
    </row>
    <row r="27" spans="2:9" s="14" customFormat="1" ht="12.75">
      <c r="B27" s="19" t="s">
        <v>0</v>
      </c>
      <c r="C27" s="20" t="s">
        <v>122</v>
      </c>
      <c r="D27" s="20"/>
      <c r="E27" s="21"/>
      <c r="F27" s="22"/>
      <c r="G27" s="22"/>
      <c r="H27" s="22"/>
      <c r="I27" s="23"/>
    </row>
    <row r="28" spans="2:9" s="14" customFormat="1" ht="12.75" customHeight="1">
      <c r="B28" s="9"/>
      <c r="C28" s="20"/>
      <c r="D28" s="24" t="s">
        <v>15</v>
      </c>
      <c r="E28" s="25" t="s">
        <v>33</v>
      </c>
      <c r="F28" s="24" t="s">
        <v>16</v>
      </c>
      <c r="G28" s="24" t="s">
        <v>17</v>
      </c>
      <c r="H28" s="24" t="s">
        <v>34</v>
      </c>
      <c r="I28" s="26" t="s">
        <v>35</v>
      </c>
    </row>
    <row r="29" spans="2:9" s="14" customFormat="1" ht="12.75" customHeight="1">
      <c r="B29" s="9"/>
      <c r="C29" s="20"/>
      <c r="D29" s="24"/>
      <c r="E29" s="25"/>
      <c r="F29" s="24"/>
      <c r="G29" s="24"/>
      <c r="H29" s="24"/>
      <c r="I29" s="26"/>
    </row>
    <row r="30" spans="2:10" s="14" customFormat="1" ht="39" customHeight="1">
      <c r="B30" s="15" t="s">
        <v>1</v>
      </c>
      <c r="C30" s="16" t="s">
        <v>80</v>
      </c>
      <c r="D30" s="27" t="s">
        <v>25</v>
      </c>
      <c r="E30" s="28">
        <v>1</v>
      </c>
      <c r="F30" s="17"/>
      <c r="G30" s="17"/>
      <c r="H30" s="17"/>
      <c r="I30" s="52">
        <f>E30*H30</f>
        <v>0</v>
      </c>
      <c r="J30" s="52"/>
    </row>
    <row r="31" spans="2:9" s="14" customFormat="1" ht="12.75">
      <c r="B31" s="15"/>
      <c r="C31" s="16"/>
      <c r="D31" s="27"/>
      <c r="E31" s="28"/>
      <c r="F31" s="17"/>
      <c r="G31" s="17"/>
      <c r="H31" s="17"/>
      <c r="I31" s="52"/>
    </row>
    <row r="32" spans="2:10" s="14" customFormat="1" ht="13.5" customHeight="1">
      <c r="B32" s="15" t="s">
        <v>36</v>
      </c>
      <c r="C32" s="16" t="s">
        <v>81</v>
      </c>
      <c r="D32" s="27" t="s">
        <v>14</v>
      </c>
      <c r="E32" s="28">
        <v>156</v>
      </c>
      <c r="F32" s="17"/>
      <c r="G32" s="33"/>
      <c r="H32" s="17"/>
      <c r="I32" s="52">
        <f>E32*H32</f>
        <v>0</v>
      </c>
      <c r="J32" s="52"/>
    </row>
    <row r="33" spans="2:9" s="14" customFormat="1" ht="12.75">
      <c r="B33" s="15"/>
      <c r="C33" s="16"/>
      <c r="D33" s="27"/>
      <c r="E33" s="28"/>
      <c r="F33" s="17"/>
      <c r="G33" s="33"/>
      <c r="H33" s="17"/>
      <c r="I33" s="52"/>
    </row>
    <row r="34" spans="2:10" s="14" customFormat="1" ht="26.25" customHeight="1">
      <c r="B34" s="15" t="s">
        <v>2</v>
      </c>
      <c r="C34" s="16" t="s">
        <v>69</v>
      </c>
      <c r="D34" s="27" t="s">
        <v>14</v>
      </c>
      <c r="E34" s="28">
        <v>35</v>
      </c>
      <c r="F34" s="17">
        <v>186</v>
      </c>
      <c r="G34" s="17"/>
      <c r="H34" s="17"/>
      <c r="I34" s="52">
        <f>E34*H34</f>
        <v>0</v>
      </c>
      <c r="J34" s="52"/>
    </row>
    <row r="35" spans="2:9" s="14" customFormat="1" ht="12.75">
      <c r="B35" s="15"/>
      <c r="C35" s="16"/>
      <c r="D35" s="27"/>
      <c r="E35" s="28"/>
      <c r="F35" s="17"/>
      <c r="G35" s="17"/>
      <c r="H35" s="17"/>
      <c r="I35" s="52"/>
    </row>
    <row r="36" spans="2:10" s="14" customFormat="1" ht="14.25" customHeight="1">
      <c r="B36" s="15" t="s">
        <v>3</v>
      </c>
      <c r="C36" s="16" t="s">
        <v>30</v>
      </c>
      <c r="D36" s="27" t="s">
        <v>14</v>
      </c>
      <c r="E36" s="28">
        <v>126</v>
      </c>
      <c r="F36" s="17"/>
      <c r="G36" s="17"/>
      <c r="H36" s="17"/>
      <c r="I36" s="52">
        <f>E36*H36</f>
        <v>0</v>
      </c>
      <c r="J36" s="52"/>
    </row>
    <row r="37" spans="2:9" s="14" customFormat="1" ht="12.75">
      <c r="B37" s="15"/>
      <c r="C37" s="16"/>
      <c r="D37" s="16"/>
      <c r="E37" s="28"/>
      <c r="F37" s="17"/>
      <c r="G37" s="17"/>
      <c r="H37" s="17"/>
      <c r="I37" s="52"/>
    </row>
    <row r="38" spans="2:10" s="14" customFormat="1" ht="25.5">
      <c r="B38" s="15" t="s">
        <v>4</v>
      </c>
      <c r="C38" s="16" t="s">
        <v>23</v>
      </c>
      <c r="D38" s="27" t="s">
        <v>14</v>
      </c>
      <c r="E38" s="28">
        <v>136</v>
      </c>
      <c r="F38" s="17"/>
      <c r="G38" s="17"/>
      <c r="H38" s="17"/>
      <c r="I38" s="52">
        <f>E38*H38</f>
        <v>0</v>
      </c>
      <c r="J38" s="52"/>
    </row>
    <row r="39" spans="2:9" s="14" customFormat="1" ht="12.75">
      <c r="B39" s="15"/>
      <c r="C39" s="16"/>
      <c r="D39" s="27"/>
      <c r="E39" s="28"/>
      <c r="F39" s="17"/>
      <c r="G39" s="17"/>
      <c r="H39" s="17"/>
      <c r="I39" s="52"/>
    </row>
    <row r="40" spans="2:10" s="14" customFormat="1" ht="25.5">
      <c r="B40" s="15" t="s">
        <v>5</v>
      </c>
      <c r="C40" s="16" t="s">
        <v>70</v>
      </c>
      <c r="D40" s="27" t="s">
        <v>18</v>
      </c>
      <c r="E40" s="28">
        <v>7</v>
      </c>
      <c r="F40" s="17"/>
      <c r="G40" s="17"/>
      <c r="H40" s="17"/>
      <c r="I40" s="52">
        <f>E40*H40</f>
        <v>0</v>
      </c>
      <c r="J40" s="52"/>
    </row>
    <row r="41" spans="2:10" s="14" customFormat="1" ht="12.75" customHeight="1">
      <c r="B41" s="15"/>
      <c r="C41" s="16"/>
      <c r="D41" s="27"/>
      <c r="E41" s="28"/>
      <c r="F41" s="17"/>
      <c r="G41" s="17"/>
      <c r="H41" s="17"/>
      <c r="I41" s="52"/>
      <c r="J41" s="53"/>
    </row>
    <row r="42" spans="2:10" s="14" customFormat="1" ht="25.5">
      <c r="B42" s="15" t="s">
        <v>6</v>
      </c>
      <c r="C42" s="16" t="s">
        <v>71</v>
      </c>
      <c r="D42" s="27" t="s">
        <v>18</v>
      </c>
      <c r="E42" s="28">
        <v>1</v>
      </c>
      <c r="F42" s="17"/>
      <c r="G42" s="17"/>
      <c r="H42" s="17"/>
      <c r="I42" s="52">
        <f aca="true" t="shared" si="1" ref="I42:I71">E42*H42</f>
        <v>0</v>
      </c>
      <c r="J42" s="52"/>
    </row>
    <row r="43" spans="2:10" s="14" customFormat="1" ht="12.75" customHeight="1">
      <c r="B43" s="15"/>
      <c r="C43" s="16"/>
      <c r="D43" s="27"/>
      <c r="E43" s="28"/>
      <c r="F43" s="17"/>
      <c r="G43" s="17"/>
      <c r="H43" s="17"/>
      <c r="I43" s="52"/>
      <c r="J43" s="53"/>
    </row>
    <row r="44" spans="2:10" s="14" customFormat="1" ht="27" customHeight="1">
      <c r="B44" s="15" t="s">
        <v>7</v>
      </c>
      <c r="C44" s="16" t="s">
        <v>82</v>
      </c>
      <c r="D44" s="27" t="s">
        <v>18</v>
      </c>
      <c r="E44" s="28">
        <v>5</v>
      </c>
      <c r="F44" s="17"/>
      <c r="G44" s="17"/>
      <c r="H44" s="17"/>
      <c r="I44" s="52">
        <f t="shared" si="1"/>
        <v>0</v>
      </c>
      <c r="J44" s="52"/>
    </row>
    <row r="45" spans="2:9" s="14" customFormat="1" ht="12.75">
      <c r="B45" s="15"/>
      <c r="C45" s="16"/>
      <c r="D45" s="27"/>
      <c r="E45" s="28"/>
      <c r="F45" s="17"/>
      <c r="G45" s="17"/>
      <c r="H45" s="17"/>
      <c r="I45" s="52"/>
    </row>
    <row r="46" spans="2:10" s="14" customFormat="1" ht="52.5" customHeight="1">
      <c r="B46" s="15" t="s">
        <v>8</v>
      </c>
      <c r="C46" s="16" t="s">
        <v>85</v>
      </c>
      <c r="D46" s="27" t="s">
        <v>18</v>
      </c>
      <c r="E46" s="28">
        <v>5</v>
      </c>
      <c r="F46" s="17"/>
      <c r="G46" s="17"/>
      <c r="H46" s="50"/>
      <c r="I46" s="52">
        <f t="shared" si="1"/>
        <v>0</v>
      </c>
      <c r="J46" s="52"/>
    </row>
    <row r="47" spans="2:9" s="14" customFormat="1" ht="12.75">
      <c r="B47" s="15"/>
      <c r="C47" s="16"/>
      <c r="D47" s="27"/>
      <c r="E47" s="28"/>
      <c r="F47" s="17"/>
      <c r="G47" s="17"/>
      <c r="H47" s="17"/>
      <c r="I47" s="52"/>
    </row>
    <row r="48" spans="2:10" s="14" customFormat="1" ht="39.75" customHeight="1">
      <c r="B48" s="15" t="s">
        <v>9</v>
      </c>
      <c r="C48" s="16" t="s">
        <v>86</v>
      </c>
      <c r="D48" s="27" t="s">
        <v>18</v>
      </c>
      <c r="E48" s="28">
        <v>5</v>
      </c>
      <c r="F48" s="17"/>
      <c r="G48" s="17"/>
      <c r="H48" s="17"/>
      <c r="I48" s="52">
        <f t="shared" si="1"/>
        <v>0</v>
      </c>
      <c r="J48" s="52"/>
    </row>
    <row r="49" spans="2:9" s="14" customFormat="1" ht="12.75">
      <c r="B49" s="15"/>
      <c r="C49" s="16"/>
      <c r="D49" s="27"/>
      <c r="E49" s="28"/>
      <c r="F49" s="17"/>
      <c r="G49" s="17"/>
      <c r="H49" s="17"/>
      <c r="I49" s="52"/>
    </row>
    <row r="50" spans="2:10" s="14" customFormat="1" ht="129" customHeight="1">
      <c r="B50" s="15" t="s">
        <v>10</v>
      </c>
      <c r="C50" s="16" t="s">
        <v>90</v>
      </c>
      <c r="D50" s="27" t="s">
        <v>18</v>
      </c>
      <c r="E50" s="28">
        <v>5</v>
      </c>
      <c r="F50" s="17"/>
      <c r="G50" s="17"/>
      <c r="H50" s="17"/>
      <c r="I50" s="52">
        <f t="shared" si="1"/>
        <v>0</v>
      </c>
      <c r="J50" s="52"/>
    </row>
    <row r="51" spans="2:9" s="14" customFormat="1" ht="12.75" customHeight="1">
      <c r="B51" s="15"/>
      <c r="C51" s="16"/>
      <c r="D51" s="27"/>
      <c r="E51" s="28"/>
      <c r="F51" s="17"/>
      <c r="G51" s="17"/>
      <c r="H51" s="17"/>
      <c r="I51" s="52"/>
    </row>
    <row r="52" spans="2:9" s="14" customFormat="1" ht="53.25" customHeight="1">
      <c r="B52" s="15" t="s">
        <v>11</v>
      </c>
      <c r="C52" s="16" t="s">
        <v>91</v>
      </c>
      <c r="D52" s="27"/>
      <c r="E52" s="28"/>
      <c r="F52" s="17"/>
      <c r="G52" s="17"/>
      <c r="H52" s="17"/>
      <c r="I52" s="52"/>
    </row>
    <row r="53" spans="2:10" s="64" customFormat="1" ht="12.75">
      <c r="B53" s="59" t="s">
        <v>47</v>
      </c>
      <c r="C53" s="60" t="s">
        <v>56</v>
      </c>
      <c r="D53" s="61" t="s">
        <v>18</v>
      </c>
      <c r="E53" s="62">
        <v>1</v>
      </c>
      <c r="F53" s="63"/>
      <c r="G53" s="63"/>
      <c r="H53" s="63"/>
      <c r="I53" s="52">
        <f t="shared" si="1"/>
        <v>0</v>
      </c>
      <c r="J53" s="65"/>
    </row>
    <row r="54" spans="2:10" s="64" customFormat="1" ht="12.75">
      <c r="B54" s="59" t="s">
        <v>47</v>
      </c>
      <c r="C54" s="60" t="s">
        <v>57</v>
      </c>
      <c r="D54" s="61" t="s">
        <v>18</v>
      </c>
      <c r="E54" s="62">
        <v>1</v>
      </c>
      <c r="F54" s="63"/>
      <c r="G54" s="63"/>
      <c r="H54" s="63"/>
      <c r="I54" s="52">
        <f t="shared" si="1"/>
        <v>0</v>
      </c>
      <c r="J54" s="65"/>
    </row>
    <row r="55" spans="2:10" s="64" customFormat="1" ht="12.75">
      <c r="B55" s="59" t="s">
        <v>47</v>
      </c>
      <c r="C55" s="60" t="s">
        <v>76</v>
      </c>
      <c r="D55" s="61" t="s">
        <v>18</v>
      </c>
      <c r="E55" s="66">
        <v>1</v>
      </c>
      <c r="F55" s="63"/>
      <c r="G55" s="63"/>
      <c r="H55" s="63"/>
      <c r="I55" s="52">
        <f t="shared" si="1"/>
        <v>0</v>
      </c>
      <c r="J55" s="65"/>
    </row>
    <row r="56" spans="2:10" s="64" customFormat="1" ht="12.75">
      <c r="B56" s="59" t="s">
        <v>47</v>
      </c>
      <c r="C56" s="60" t="s">
        <v>48</v>
      </c>
      <c r="D56" s="61" t="s">
        <v>18</v>
      </c>
      <c r="E56" s="62">
        <v>1</v>
      </c>
      <c r="F56" s="63"/>
      <c r="G56" s="63"/>
      <c r="H56" s="63"/>
      <c r="I56" s="52">
        <f t="shared" si="1"/>
        <v>0</v>
      </c>
      <c r="J56" s="65"/>
    </row>
    <row r="57" spans="2:10" s="64" customFormat="1" ht="12.75" customHeight="1">
      <c r="B57" s="59" t="s">
        <v>47</v>
      </c>
      <c r="C57" s="60" t="s">
        <v>49</v>
      </c>
      <c r="D57" s="61" t="s">
        <v>18</v>
      </c>
      <c r="E57" s="62">
        <v>1</v>
      </c>
      <c r="F57" s="63"/>
      <c r="G57" s="63"/>
      <c r="H57" s="63"/>
      <c r="I57" s="52">
        <f t="shared" si="1"/>
        <v>0</v>
      </c>
      <c r="J57" s="65"/>
    </row>
    <row r="58" spans="2:10" s="64" customFormat="1" ht="12.75">
      <c r="B58" s="59" t="s">
        <v>47</v>
      </c>
      <c r="C58" s="60" t="s">
        <v>50</v>
      </c>
      <c r="D58" s="61" t="s">
        <v>18</v>
      </c>
      <c r="E58" s="62">
        <v>1</v>
      </c>
      <c r="F58" s="63"/>
      <c r="G58" s="63"/>
      <c r="H58" s="63"/>
      <c r="I58" s="52">
        <f t="shared" si="1"/>
        <v>0</v>
      </c>
      <c r="J58" s="65"/>
    </row>
    <row r="59" spans="2:10" s="64" customFormat="1" ht="12.75">
      <c r="B59" s="59" t="s">
        <v>47</v>
      </c>
      <c r="C59" s="60" t="s">
        <v>63</v>
      </c>
      <c r="D59" s="61" t="s">
        <v>18</v>
      </c>
      <c r="E59" s="62">
        <v>1</v>
      </c>
      <c r="F59" s="63"/>
      <c r="G59" s="63"/>
      <c r="H59" s="63"/>
      <c r="I59" s="52">
        <f t="shared" si="1"/>
        <v>0</v>
      </c>
      <c r="J59" s="65"/>
    </row>
    <row r="60" spans="2:10" s="64" customFormat="1" ht="12.75">
      <c r="B60" s="59" t="s">
        <v>47</v>
      </c>
      <c r="C60" s="60" t="s">
        <v>51</v>
      </c>
      <c r="D60" s="61" t="s">
        <v>18</v>
      </c>
      <c r="E60" s="62">
        <v>3</v>
      </c>
      <c r="F60" s="63"/>
      <c r="G60" s="63"/>
      <c r="H60" s="63"/>
      <c r="I60" s="52">
        <f t="shared" si="1"/>
        <v>0</v>
      </c>
      <c r="J60" s="65"/>
    </row>
    <row r="61" spans="2:10" s="64" customFormat="1" ht="12.75">
      <c r="B61" s="59" t="s">
        <v>47</v>
      </c>
      <c r="C61" s="60" t="s">
        <v>92</v>
      </c>
      <c r="D61" s="61" t="s">
        <v>18</v>
      </c>
      <c r="E61" s="66">
        <v>2</v>
      </c>
      <c r="F61" s="63"/>
      <c r="G61" s="63"/>
      <c r="H61" s="63"/>
      <c r="I61" s="52">
        <f t="shared" si="1"/>
        <v>0</v>
      </c>
      <c r="J61" s="65"/>
    </row>
    <row r="62" spans="2:10" s="64" customFormat="1" ht="12.75">
      <c r="B62" s="59" t="s">
        <v>47</v>
      </c>
      <c r="C62" s="60" t="s">
        <v>52</v>
      </c>
      <c r="D62" s="61" t="s">
        <v>18</v>
      </c>
      <c r="E62" s="66">
        <v>4</v>
      </c>
      <c r="F62" s="63"/>
      <c r="G62" s="63"/>
      <c r="H62" s="63"/>
      <c r="I62" s="52">
        <f t="shared" si="1"/>
        <v>0</v>
      </c>
      <c r="J62" s="65"/>
    </row>
    <row r="63" spans="2:10" s="64" customFormat="1" ht="13.5" customHeight="1">
      <c r="B63" s="59" t="s">
        <v>47</v>
      </c>
      <c r="C63" s="60" t="s">
        <v>53</v>
      </c>
      <c r="D63" s="61" t="s">
        <v>18</v>
      </c>
      <c r="E63" s="66">
        <v>1</v>
      </c>
      <c r="F63" s="63"/>
      <c r="G63" s="63"/>
      <c r="H63" s="63"/>
      <c r="I63" s="52">
        <f t="shared" si="1"/>
        <v>0</v>
      </c>
      <c r="J63" s="65"/>
    </row>
    <row r="64" spans="2:10" s="64" customFormat="1" ht="12.75" customHeight="1">
      <c r="B64" s="59" t="s">
        <v>47</v>
      </c>
      <c r="C64" s="60" t="s">
        <v>54</v>
      </c>
      <c r="D64" s="61" t="s">
        <v>18</v>
      </c>
      <c r="E64" s="66">
        <v>1</v>
      </c>
      <c r="F64" s="63"/>
      <c r="G64" s="63"/>
      <c r="H64" s="63"/>
      <c r="I64" s="52">
        <f t="shared" si="1"/>
        <v>0</v>
      </c>
      <c r="J64" s="65"/>
    </row>
    <row r="65" spans="2:9" s="64" customFormat="1" ht="12.75">
      <c r="B65" s="59" t="s">
        <v>47</v>
      </c>
      <c r="C65" s="60" t="s">
        <v>55</v>
      </c>
      <c r="D65" s="61"/>
      <c r="E65" s="66"/>
      <c r="F65" s="63"/>
      <c r="G65" s="63"/>
      <c r="H65" s="63"/>
      <c r="I65" s="52"/>
    </row>
    <row r="66" spans="2:9" s="64" customFormat="1" ht="12.75">
      <c r="B66" s="59"/>
      <c r="C66" s="60"/>
      <c r="D66" s="61"/>
      <c r="E66" s="66"/>
      <c r="F66" s="63"/>
      <c r="G66" s="63"/>
      <c r="H66" s="63"/>
      <c r="I66" s="52"/>
    </row>
    <row r="67" spans="2:10" s="64" customFormat="1" ht="12.75">
      <c r="B67" s="67"/>
      <c r="C67" s="68" t="s">
        <v>25</v>
      </c>
      <c r="D67" s="69"/>
      <c r="E67" s="70">
        <v>1</v>
      </c>
      <c r="F67" s="71"/>
      <c r="G67" s="71"/>
      <c r="H67" s="71"/>
      <c r="I67" s="52">
        <f t="shared" si="1"/>
        <v>0</v>
      </c>
      <c r="J67" s="65"/>
    </row>
    <row r="68" spans="2:9" s="14" customFormat="1" ht="12.75" customHeight="1">
      <c r="B68" s="15"/>
      <c r="C68" s="16"/>
      <c r="D68" s="27"/>
      <c r="E68" s="28"/>
      <c r="F68" s="17"/>
      <c r="G68" s="17"/>
      <c r="H68" s="17"/>
      <c r="I68" s="52"/>
    </row>
    <row r="69" spans="2:10" s="14" customFormat="1" ht="27" customHeight="1">
      <c r="B69" s="15" t="s">
        <v>12</v>
      </c>
      <c r="C69" s="16" t="s">
        <v>72</v>
      </c>
      <c r="D69" s="27" t="s">
        <v>25</v>
      </c>
      <c r="E69" s="28">
        <v>1</v>
      </c>
      <c r="F69" s="17"/>
      <c r="G69" s="17"/>
      <c r="H69" s="17"/>
      <c r="I69" s="52">
        <f t="shared" si="1"/>
        <v>0</v>
      </c>
      <c r="J69" s="52"/>
    </row>
    <row r="70" spans="2:9" s="64" customFormat="1" ht="12.75">
      <c r="B70" s="67"/>
      <c r="C70" s="68"/>
      <c r="D70" s="69"/>
      <c r="E70" s="70"/>
      <c r="F70" s="71"/>
      <c r="G70" s="71"/>
      <c r="H70" s="71"/>
      <c r="I70" s="52"/>
    </row>
    <row r="71" spans="2:10" s="14" customFormat="1" ht="27" customHeight="1">
      <c r="B71" s="15" t="s">
        <v>13</v>
      </c>
      <c r="C71" s="16" t="s">
        <v>73</v>
      </c>
      <c r="D71" s="27" t="s">
        <v>25</v>
      </c>
      <c r="E71" s="28">
        <v>1</v>
      </c>
      <c r="F71" s="17"/>
      <c r="G71" s="17"/>
      <c r="H71" s="17"/>
      <c r="I71" s="52">
        <f t="shared" si="1"/>
        <v>0</v>
      </c>
      <c r="J71" s="52"/>
    </row>
    <row r="72" spans="2:9" s="14" customFormat="1" ht="12.75" customHeight="1">
      <c r="B72" s="15"/>
      <c r="C72" s="16"/>
      <c r="D72" s="27"/>
      <c r="E72" s="28"/>
      <c r="F72" s="17"/>
      <c r="G72" s="17"/>
      <c r="H72" s="17"/>
      <c r="I72" s="52"/>
    </row>
    <row r="73" spans="2:10" s="14" customFormat="1" ht="53.25" customHeight="1">
      <c r="B73" s="15" t="s">
        <v>19</v>
      </c>
      <c r="C73" s="16" t="s">
        <v>101</v>
      </c>
      <c r="D73" s="27" t="s">
        <v>25</v>
      </c>
      <c r="E73" s="28">
        <v>1</v>
      </c>
      <c r="F73" s="17"/>
      <c r="G73" s="17"/>
      <c r="H73" s="17"/>
      <c r="I73" s="52">
        <f>E73*H73</f>
        <v>0</v>
      </c>
      <c r="J73" s="52"/>
    </row>
    <row r="74" spans="2:10" s="14" customFormat="1" ht="12.75">
      <c r="B74" s="15"/>
      <c r="C74" s="16"/>
      <c r="D74" s="27"/>
      <c r="E74" s="28"/>
      <c r="F74" s="17"/>
      <c r="G74" s="17"/>
      <c r="H74" s="17"/>
      <c r="I74" s="52"/>
      <c r="J74" s="53"/>
    </row>
    <row r="75" spans="2:10" s="14" customFormat="1" ht="13.5" customHeight="1">
      <c r="B75" s="15" t="s">
        <v>20</v>
      </c>
      <c r="C75" s="16" t="s">
        <v>37</v>
      </c>
      <c r="D75" s="27" t="s">
        <v>18</v>
      </c>
      <c r="E75" s="28">
        <v>1</v>
      </c>
      <c r="F75" s="17"/>
      <c r="G75" s="17"/>
      <c r="H75" s="17"/>
      <c r="I75" s="52">
        <f aca="true" t="shared" si="2" ref="I75:I85">E75*H75</f>
        <v>0</v>
      </c>
      <c r="J75" s="52"/>
    </row>
    <row r="76" spans="2:9" s="14" customFormat="1" ht="12.75">
      <c r="B76" s="15"/>
      <c r="C76" s="16"/>
      <c r="D76" s="27"/>
      <c r="E76" s="28"/>
      <c r="F76" s="17"/>
      <c r="G76" s="17"/>
      <c r="H76" s="17"/>
      <c r="I76" s="52"/>
    </row>
    <row r="77" spans="2:10" s="14" customFormat="1" ht="12.75">
      <c r="B77" s="15" t="s">
        <v>21</v>
      </c>
      <c r="C77" s="16" t="s">
        <v>38</v>
      </c>
      <c r="D77" s="27" t="s">
        <v>42</v>
      </c>
      <c r="E77" s="28">
        <v>6</v>
      </c>
      <c r="F77" s="17"/>
      <c r="G77" s="17"/>
      <c r="H77" s="17"/>
      <c r="I77" s="52">
        <f t="shared" si="2"/>
        <v>0</v>
      </c>
      <c r="J77" s="52"/>
    </row>
    <row r="78" spans="2:10" s="14" customFormat="1" ht="12.75">
      <c r="B78" s="15"/>
      <c r="C78" s="16"/>
      <c r="D78" s="27"/>
      <c r="E78" s="28"/>
      <c r="F78" s="17"/>
      <c r="G78" s="17"/>
      <c r="H78" s="17"/>
      <c r="I78" s="52"/>
      <c r="J78" s="53"/>
    </row>
    <row r="79" spans="2:10" s="14" customFormat="1" ht="12.75" customHeight="1">
      <c r="B79" s="15" t="s">
        <v>24</v>
      </c>
      <c r="C79" s="16" t="s">
        <v>45</v>
      </c>
      <c r="D79" s="27" t="s">
        <v>25</v>
      </c>
      <c r="E79" s="28">
        <v>1</v>
      </c>
      <c r="F79" s="17"/>
      <c r="G79" s="17"/>
      <c r="H79" s="17"/>
      <c r="I79" s="52">
        <f t="shared" si="2"/>
        <v>0</v>
      </c>
      <c r="J79" s="52"/>
    </row>
    <row r="80" spans="2:9" s="14" customFormat="1" ht="12.75">
      <c r="B80" s="15"/>
      <c r="C80" s="16"/>
      <c r="D80" s="27"/>
      <c r="E80" s="28"/>
      <c r="F80" s="17"/>
      <c r="G80" s="17"/>
      <c r="H80" s="17"/>
      <c r="I80" s="52"/>
    </row>
    <row r="81" spans="2:10" s="14" customFormat="1" ht="40.5" customHeight="1">
      <c r="B81" s="15" t="s">
        <v>46</v>
      </c>
      <c r="C81" s="16" t="s">
        <v>83</v>
      </c>
      <c r="D81" s="27" t="s">
        <v>18</v>
      </c>
      <c r="E81" s="28">
        <v>4</v>
      </c>
      <c r="F81" s="17"/>
      <c r="G81" s="17"/>
      <c r="H81" s="17"/>
      <c r="I81" s="52">
        <f t="shared" si="2"/>
        <v>0</v>
      </c>
      <c r="J81" s="52"/>
    </row>
    <row r="82" spans="2:10" s="14" customFormat="1" ht="12.75" customHeight="1">
      <c r="B82" s="15"/>
      <c r="C82" s="16"/>
      <c r="D82" s="27"/>
      <c r="E82" s="28"/>
      <c r="F82" s="17"/>
      <c r="G82" s="17"/>
      <c r="H82" s="17"/>
      <c r="I82" s="52"/>
      <c r="J82" s="53"/>
    </row>
    <row r="83" spans="2:10" s="14" customFormat="1" ht="15" customHeight="1">
      <c r="B83" s="15" t="s">
        <v>95</v>
      </c>
      <c r="C83" s="16" t="s">
        <v>99</v>
      </c>
      <c r="D83" s="27" t="s">
        <v>42</v>
      </c>
      <c r="E83" s="28">
        <v>6</v>
      </c>
      <c r="F83" s="17"/>
      <c r="G83" s="17"/>
      <c r="H83" s="17"/>
      <c r="I83" s="52">
        <f t="shared" si="2"/>
        <v>0</v>
      </c>
      <c r="J83" s="52"/>
    </row>
    <row r="84" spans="2:9" s="14" customFormat="1" ht="12.75">
      <c r="B84" s="15"/>
      <c r="C84" s="16"/>
      <c r="D84" s="27"/>
      <c r="E84" s="28"/>
      <c r="F84" s="17"/>
      <c r="G84" s="17"/>
      <c r="H84" s="17"/>
      <c r="I84" s="52"/>
    </row>
    <row r="85" spans="2:10" s="14" customFormat="1" ht="27" customHeight="1">
      <c r="B85" s="15" t="s">
        <v>96</v>
      </c>
      <c r="C85" s="16" t="s">
        <v>77</v>
      </c>
      <c r="D85" s="27" t="s">
        <v>25</v>
      </c>
      <c r="E85" s="28">
        <v>1</v>
      </c>
      <c r="F85" s="17"/>
      <c r="G85" s="17"/>
      <c r="H85" s="17"/>
      <c r="I85" s="52">
        <f t="shared" si="2"/>
        <v>0</v>
      </c>
      <c r="J85" s="52"/>
    </row>
    <row r="86" spans="2:9" s="14" customFormat="1" ht="12.75">
      <c r="B86" s="15"/>
      <c r="C86" s="16"/>
      <c r="D86" s="27"/>
      <c r="E86" s="28"/>
      <c r="F86" s="17"/>
      <c r="G86" s="17"/>
      <c r="H86" s="17"/>
      <c r="I86" s="52"/>
    </row>
    <row r="87" spans="2:9" s="14" customFormat="1" ht="13.5" thickBot="1">
      <c r="B87" s="15"/>
      <c r="C87" s="16"/>
      <c r="D87" s="27"/>
      <c r="E87" s="28"/>
      <c r="F87" s="17"/>
      <c r="G87" s="17"/>
      <c r="H87" s="17"/>
      <c r="I87" s="52"/>
    </row>
    <row r="88" spans="2:10" s="14" customFormat="1" ht="13.5" thickBot="1">
      <c r="B88" s="37"/>
      <c r="C88" s="38" t="s">
        <v>22</v>
      </c>
      <c r="D88" s="39"/>
      <c r="E88" s="40"/>
      <c r="F88" s="41"/>
      <c r="G88" s="41"/>
      <c r="H88" s="41"/>
      <c r="I88" s="54">
        <f>SUM(I30:I87)</f>
        <v>0</v>
      </c>
      <c r="J88" s="52"/>
    </row>
    <row r="89" spans="2:9" s="14" customFormat="1" ht="12.75">
      <c r="B89" s="15"/>
      <c r="C89" s="20" t="s">
        <v>123</v>
      </c>
      <c r="D89" s="20"/>
      <c r="E89" s="28"/>
      <c r="F89" s="17"/>
      <c r="G89" s="33"/>
      <c r="H89" s="17"/>
      <c r="I89" s="23"/>
    </row>
    <row r="90" spans="2:9" s="14" customFormat="1" ht="12.75">
      <c r="B90" s="15"/>
      <c r="C90" s="20"/>
      <c r="D90" s="20"/>
      <c r="E90" s="28"/>
      <c r="F90" s="17"/>
      <c r="G90" s="33"/>
      <c r="H90" s="17"/>
      <c r="I90" s="23"/>
    </row>
    <row r="91" spans="2:9" s="14" customFormat="1" ht="14.25" customHeight="1">
      <c r="B91" s="15" t="s">
        <v>1</v>
      </c>
      <c r="C91" s="16" t="s">
        <v>62</v>
      </c>
      <c r="D91" s="27" t="s">
        <v>25</v>
      </c>
      <c r="E91" s="28">
        <v>1</v>
      </c>
      <c r="F91" s="17"/>
      <c r="G91" s="17"/>
      <c r="H91" s="17"/>
      <c r="I91" s="52">
        <f>E91*H91</f>
        <v>0</v>
      </c>
    </row>
    <row r="92" spans="2:9" s="14" customFormat="1" ht="12.75">
      <c r="B92" s="15"/>
      <c r="C92" s="16"/>
      <c r="D92" s="27"/>
      <c r="E92" s="28"/>
      <c r="F92" s="17"/>
      <c r="G92" s="17"/>
      <c r="H92" s="17"/>
      <c r="I92" s="52"/>
    </row>
    <row r="93" spans="2:9" s="14" customFormat="1" ht="25.5">
      <c r="B93" s="15" t="s">
        <v>36</v>
      </c>
      <c r="C93" s="16" t="s">
        <v>43</v>
      </c>
      <c r="D93" s="27" t="s">
        <v>14</v>
      </c>
      <c r="E93" s="28">
        <v>5</v>
      </c>
      <c r="F93" s="17"/>
      <c r="G93" s="17"/>
      <c r="H93" s="17"/>
      <c r="I93" s="52">
        <f aca="true" t="shared" si="3" ref="I93:I121">E93*H93</f>
        <v>0</v>
      </c>
    </row>
    <row r="94" spans="2:9" s="14" customFormat="1" ht="12.75">
      <c r="B94" s="15"/>
      <c r="C94" s="16"/>
      <c r="D94" s="27"/>
      <c r="E94" s="28"/>
      <c r="F94" s="17"/>
      <c r="G94" s="17"/>
      <c r="H94" s="17"/>
      <c r="I94" s="52"/>
    </row>
    <row r="95" spans="2:9" s="14" customFormat="1" ht="25.5">
      <c r="B95" s="15" t="s">
        <v>2</v>
      </c>
      <c r="C95" s="16" t="s">
        <v>26</v>
      </c>
      <c r="D95" s="27" t="s">
        <v>14</v>
      </c>
      <c r="E95" s="28">
        <v>44</v>
      </c>
      <c r="F95" s="17"/>
      <c r="G95" s="17"/>
      <c r="H95" s="17"/>
      <c r="I95" s="52">
        <f t="shared" si="3"/>
        <v>0</v>
      </c>
    </row>
    <row r="96" spans="2:9" s="14" customFormat="1" ht="12.75">
      <c r="B96" s="15"/>
      <c r="C96" s="16"/>
      <c r="D96" s="27"/>
      <c r="E96" s="28"/>
      <c r="F96" s="17"/>
      <c r="G96" s="17"/>
      <c r="H96" s="17"/>
      <c r="I96" s="52"/>
    </row>
    <row r="97" spans="2:9" s="14" customFormat="1" ht="25.5">
      <c r="B97" s="15" t="s">
        <v>3</v>
      </c>
      <c r="C97" s="16" t="s">
        <v>44</v>
      </c>
      <c r="D97" s="27" t="s">
        <v>14</v>
      </c>
      <c r="E97" s="28">
        <v>30</v>
      </c>
      <c r="F97" s="17"/>
      <c r="G97" s="17"/>
      <c r="H97" s="17"/>
      <c r="I97" s="52">
        <f t="shared" si="3"/>
        <v>0</v>
      </c>
    </row>
    <row r="98" spans="2:9" s="14" customFormat="1" ht="12.75">
      <c r="B98" s="15"/>
      <c r="C98" s="16"/>
      <c r="D98" s="27"/>
      <c r="E98" s="28"/>
      <c r="F98" s="17"/>
      <c r="G98" s="17"/>
      <c r="H98" s="17"/>
      <c r="I98" s="52"/>
    </row>
    <row r="99" spans="2:9" s="14" customFormat="1" ht="27.75" customHeight="1">
      <c r="B99" s="15" t="s">
        <v>4</v>
      </c>
      <c r="C99" s="16" t="s">
        <v>27</v>
      </c>
      <c r="D99" s="27" t="s">
        <v>14</v>
      </c>
      <c r="E99" s="28">
        <v>35</v>
      </c>
      <c r="F99" s="17"/>
      <c r="G99" s="17"/>
      <c r="H99" s="17"/>
      <c r="I99" s="52">
        <f t="shared" si="3"/>
        <v>0</v>
      </c>
    </row>
    <row r="100" spans="2:9" s="14" customFormat="1" ht="12.75">
      <c r="B100" s="15"/>
      <c r="C100" s="16"/>
      <c r="D100" s="16"/>
      <c r="E100" s="28"/>
      <c r="F100" s="17"/>
      <c r="G100" s="17"/>
      <c r="H100" s="17"/>
      <c r="I100" s="52"/>
    </row>
    <row r="101" spans="2:9" s="14" customFormat="1" ht="27.75" customHeight="1">
      <c r="B101" s="15" t="s">
        <v>5</v>
      </c>
      <c r="C101" s="16" t="s">
        <v>87</v>
      </c>
      <c r="D101" s="27" t="s">
        <v>14</v>
      </c>
      <c r="E101" s="28">
        <v>126</v>
      </c>
      <c r="F101" s="17"/>
      <c r="G101" s="17"/>
      <c r="H101" s="17"/>
      <c r="I101" s="52">
        <f t="shared" si="3"/>
        <v>0</v>
      </c>
    </row>
    <row r="102" spans="2:9" s="14" customFormat="1" ht="12.75">
      <c r="B102" s="15"/>
      <c r="C102" s="16"/>
      <c r="D102" s="16"/>
      <c r="E102" s="28"/>
      <c r="F102" s="17"/>
      <c r="G102" s="17"/>
      <c r="H102" s="17"/>
      <c r="I102" s="52"/>
    </row>
    <row r="103" spans="2:9" s="14" customFormat="1" ht="25.5">
      <c r="B103" s="15" t="s">
        <v>6</v>
      </c>
      <c r="C103" s="16" t="s">
        <v>28</v>
      </c>
      <c r="D103" s="27" t="s">
        <v>31</v>
      </c>
      <c r="E103" s="28">
        <v>9</v>
      </c>
      <c r="F103" s="17"/>
      <c r="G103" s="17"/>
      <c r="H103" s="17"/>
      <c r="I103" s="52">
        <f t="shared" si="3"/>
        <v>0</v>
      </c>
    </row>
    <row r="104" spans="2:9" s="14" customFormat="1" ht="12.75">
      <c r="B104" s="15"/>
      <c r="C104" s="16"/>
      <c r="D104" s="16"/>
      <c r="E104" s="28"/>
      <c r="F104" s="17"/>
      <c r="G104" s="17"/>
      <c r="H104" s="17"/>
      <c r="I104" s="52"/>
    </row>
    <row r="105" spans="2:9" s="14" customFormat="1" ht="26.25" customHeight="1">
      <c r="B105" s="15" t="s">
        <v>7</v>
      </c>
      <c r="C105" s="16" t="s">
        <v>88</v>
      </c>
      <c r="D105" s="27" t="s">
        <v>14</v>
      </c>
      <c r="E105" s="28">
        <v>114</v>
      </c>
      <c r="F105" s="17"/>
      <c r="G105" s="17"/>
      <c r="H105" s="17"/>
      <c r="I105" s="52">
        <f t="shared" si="3"/>
        <v>0</v>
      </c>
    </row>
    <row r="106" spans="2:9" s="14" customFormat="1" ht="12.75">
      <c r="B106" s="15"/>
      <c r="C106" s="16"/>
      <c r="D106" s="27"/>
      <c r="E106" s="28"/>
      <c r="F106" s="17"/>
      <c r="G106" s="17"/>
      <c r="H106" s="17"/>
      <c r="I106" s="52"/>
    </row>
    <row r="107" spans="2:9" s="14" customFormat="1" ht="27" customHeight="1">
      <c r="B107" s="15" t="s">
        <v>9</v>
      </c>
      <c r="C107" s="16" t="s">
        <v>74</v>
      </c>
      <c r="D107" s="27" t="s">
        <v>31</v>
      </c>
      <c r="E107" s="28">
        <v>7</v>
      </c>
      <c r="F107" s="17"/>
      <c r="G107" s="17"/>
      <c r="H107" s="17"/>
      <c r="I107" s="52">
        <f t="shared" si="3"/>
        <v>0</v>
      </c>
    </row>
    <row r="108" spans="2:9" s="14" customFormat="1" ht="12.75">
      <c r="B108" s="15"/>
      <c r="C108" s="16"/>
      <c r="D108" s="27"/>
      <c r="E108" s="28"/>
      <c r="F108" s="17"/>
      <c r="G108" s="17"/>
      <c r="H108" s="17"/>
      <c r="I108" s="52"/>
    </row>
    <row r="109" spans="2:9" s="14" customFormat="1" ht="38.25">
      <c r="B109" s="15" t="s">
        <v>10</v>
      </c>
      <c r="C109" s="16" t="s">
        <v>97</v>
      </c>
      <c r="D109" s="27" t="s">
        <v>18</v>
      </c>
      <c r="E109" s="28">
        <v>5</v>
      </c>
      <c r="F109" s="17"/>
      <c r="G109" s="17"/>
      <c r="H109" s="17"/>
      <c r="I109" s="52">
        <f t="shared" si="3"/>
        <v>0</v>
      </c>
    </row>
    <row r="110" spans="2:9" s="14" customFormat="1" ht="12.75">
      <c r="B110" s="15"/>
      <c r="C110" s="16"/>
      <c r="D110" s="16"/>
      <c r="E110" s="28"/>
      <c r="F110" s="17"/>
      <c r="G110" s="17"/>
      <c r="H110" s="17"/>
      <c r="I110" s="52"/>
    </row>
    <row r="111" spans="2:9" s="14" customFormat="1" ht="38.25">
      <c r="B111" s="15" t="s">
        <v>11</v>
      </c>
      <c r="C111" s="16" t="s">
        <v>98</v>
      </c>
      <c r="D111" s="27" t="s">
        <v>14</v>
      </c>
      <c r="E111" s="28">
        <v>114</v>
      </c>
      <c r="F111" s="17"/>
      <c r="G111" s="17"/>
      <c r="H111" s="17"/>
      <c r="I111" s="52">
        <f t="shared" si="3"/>
        <v>0</v>
      </c>
    </row>
    <row r="112" spans="2:9" s="14" customFormat="1" ht="12.75">
      <c r="B112" s="15"/>
      <c r="C112" s="16"/>
      <c r="D112" s="27"/>
      <c r="E112" s="28"/>
      <c r="F112" s="17"/>
      <c r="G112" s="17"/>
      <c r="H112" s="17"/>
      <c r="I112" s="52"/>
    </row>
    <row r="113" spans="2:9" s="14" customFormat="1" ht="13.5" customHeight="1">
      <c r="B113" s="15" t="s">
        <v>12</v>
      </c>
      <c r="C113" s="16" t="s">
        <v>58</v>
      </c>
      <c r="D113" s="27" t="s">
        <v>18</v>
      </c>
      <c r="E113" s="28">
        <v>1</v>
      </c>
      <c r="F113" s="17"/>
      <c r="G113" s="17"/>
      <c r="H113" s="17"/>
      <c r="I113" s="52">
        <f t="shared" si="3"/>
        <v>0</v>
      </c>
    </row>
    <row r="114" spans="2:9" s="14" customFormat="1" ht="12.75">
      <c r="B114" s="15"/>
      <c r="C114" s="16"/>
      <c r="D114" s="27"/>
      <c r="E114" s="28"/>
      <c r="F114" s="17"/>
      <c r="G114" s="17"/>
      <c r="H114" s="17"/>
      <c r="I114" s="52"/>
    </row>
    <row r="115" spans="2:9" s="14" customFormat="1" ht="27" customHeight="1">
      <c r="B115" s="15" t="s">
        <v>13</v>
      </c>
      <c r="C115" s="16" t="s">
        <v>89</v>
      </c>
      <c r="D115" s="27" t="s">
        <v>31</v>
      </c>
      <c r="E115" s="28">
        <v>3</v>
      </c>
      <c r="F115" s="17"/>
      <c r="G115" s="17"/>
      <c r="H115" s="17"/>
      <c r="I115" s="52">
        <f t="shared" si="3"/>
        <v>0</v>
      </c>
    </row>
    <row r="116" spans="2:9" s="14" customFormat="1" ht="12.75">
      <c r="B116" s="15"/>
      <c r="C116" s="16"/>
      <c r="D116" s="27"/>
      <c r="E116" s="28"/>
      <c r="F116" s="17"/>
      <c r="G116" s="17"/>
      <c r="H116" s="17"/>
      <c r="I116" s="52"/>
    </row>
    <row r="117" spans="2:9" s="14" customFormat="1" ht="14.25">
      <c r="B117" s="15" t="s">
        <v>19</v>
      </c>
      <c r="C117" s="16" t="s">
        <v>41</v>
      </c>
      <c r="D117" s="27" t="s">
        <v>32</v>
      </c>
      <c r="E117" s="28">
        <v>130</v>
      </c>
      <c r="F117" s="17"/>
      <c r="G117" s="17"/>
      <c r="H117" s="17"/>
      <c r="I117" s="52">
        <f t="shared" si="3"/>
        <v>0</v>
      </c>
    </row>
    <row r="118" spans="2:9" s="14" customFormat="1" ht="12.75">
      <c r="B118" s="15"/>
      <c r="C118" s="16"/>
      <c r="D118" s="27"/>
      <c r="E118" s="28"/>
      <c r="F118" s="17"/>
      <c r="G118" s="17"/>
      <c r="H118" s="17"/>
      <c r="I118" s="52"/>
    </row>
    <row r="119" spans="2:9" s="14" customFormat="1" ht="13.5" customHeight="1">
      <c r="B119" s="15" t="s">
        <v>20</v>
      </c>
      <c r="C119" s="16" t="s">
        <v>100</v>
      </c>
      <c r="D119" s="27" t="s">
        <v>42</v>
      </c>
      <c r="E119" s="28">
        <v>4</v>
      </c>
      <c r="F119" s="17"/>
      <c r="G119" s="17"/>
      <c r="H119" s="17"/>
      <c r="I119" s="52">
        <f t="shared" si="3"/>
        <v>0</v>
      </c>
    </row>
    <row r="120" spans="2:10" s="14" customFormat="1" ht="12.75" customHeight="1">
      <c r="B120" s="15"/>
      <c r="C120" s="16"/>
      <c r="D120" s="27"/>
      <c r="E120" s="28"/>
      <c r="F120" s="17"/>
      <c r="G120" s="17"/>
      <c r="H120" s="17"/>
      <c r="I120" s="52"/>
      <c r="J120" s="55"/>
    </row>
    <row r="121" spans="2:10" s="14" customFormat="1" ht="28.5" customHeight="1">
      <c r="B121" s="15" t="s">
        <v>21</v>
      </c>
      <c r="C121" s="16" t="s">
        <v>102</v>
      </c>
      <c r="D121" s="27" t="s">
        <v>25</v>
      </c>
      <c r="E121" s="28">
        <v>1</v>
      </c>
      <c r="F121" s="17"/>
      <c r="G121" s="17"/>
      <c r="H121" s="17"/>
      <c r="I121" s="52">
        <f t="shared" si="3"/>
        <v>0</v>
      </c>
      <c r="J121" s="52"/>
    </row>
    <row r="122" spans="2:9" s="14" customFormat="1" ht="13.5" thickBot="1">
      <c r="B122" s="15"/>
      <c r="C122" s="16"/>
      <c r="D122" s="27"/>
      <c r="E122" s="28"/>
      <c r="F122" s="17"/>
      <c r="G122" s="17"/>
      <c r="H122" s="17"/>
      <c r="I122" s="52"/>
    </row>
    <row r="123" spans="2:9" s="14" customFormat="1" ht="13.5" thickBot="1">
      <c r="B123" s="37"/>
      <c r="C123" s="38" t="s">
        <v>22</v>
      </c>
      <c r="D123" s="38"/>
      <c r="E123" s="40"/>
      <c r="F123" s="41"/>
      <c r="G123" s="41"/>
      <c r="H123" s="41"/>
      <c r="I123" s="52">
        <f>SUM(I91:I122)</f>
        <v>0</v>
      </c>
    </row>
    <row r="124" spans="2:9" s="14" customFormat="1" ht="7.5" customHeight="1">
      <c r="B124" s="29"/>
      <c r="C124" s="42"/>
      <c r="D124" s="42"/>
      <c r="E124" s="30"/>
      <c r="F124" s="31"/>
      <c r="G124" s="31"/>
      <c r="H124" s="31"/>
      <c r="I124" s="55"/>
    </row>
    <row r="125" spans="2:10" s="14" customFormat="1" ht="12.75" customHeight="1">
      <c r="B125" s="15"/>
      <c r="C125" s="97" t="s">
        <v>130</v>
      </c>
      <c r="D125" s="97"/>
      <c r="E125" s="97"/>
      <c r="F125" s="97"/>
      <c r="G125" s="97"/>
      <c r="H125" s="97"/>
      <c r="I125" s="98"/>
      <c r="J125" s="98"/>
    </row>
    <row r="126" spans="2:9" s="14" customFormat="1" ht="12.75">
      <c r="B126" s="29"/>
      <c r="C126" s="42"/>
      <c r="D126" s="42"/>
      <c r="E126" s="30"/>
      <c r="F126" s="31"/>
      <c r="G126" s="31"/>
      <c r="H126" s="31"/>
      <c r="I126" s="55"/>
    </row>
    <row r="127" spans="2:9" s="14" customFormat="1" ht="27.75" customHeight="1">
      <c r="B127" s="15" t="s">
        <v>1</v>
      </c>
      <c r="C127" s="16" t="s">
        <v>59</v>
      </c>
      <c r="D127" s="27" t="s">
        <v>60</v>
      </c>
      <c r="E127" s="28"/>
      <c r="F127" s="17"/>
      <c r="G127" s="17"/>
      <c r="H127" s="17"/>
      <c r="I127" s="52"/>
    </row>
    <row r="128" spans="2:9" s="14" customFormat="1" ht="12.75" customHeight="1">
      <c r="B128" s="15"/>
      <c r="C128" s="16"/>
      <c r="D128" s="27"/>
      <c r="E128" s="28"/>
      <c r="F128" s="17"/>
      <c r="G128" s="17"/>
      <c r="H128" s="17"/>
      <c r="I128" s="52"/>
    </row>
    <row r="129" spans="2:9" s="14" customFormat="1" ht="13.5" customHeight="1">
      <c r="B129" s="15" t="s">
        <v>36</v>
      </c>
      <c r="C129" s="16" t="s">
        <v>61</v>
      </c>
      <c r="D129" s="27" t="s">
        <v>25</v>
      </c>
      <c r="E129" s="28">
        <v>2</v>
      </c>
      <c r="F129" s="17"/>
      <c r="G129" s="17"/>
      <c r="H129" s="17"/>
      <c r="I129" s="52">
        <f>E129*H129</f>
        <v>0</v>
      </c>
    </row>
    <row r="130" spans="2:9" s="14" customFormat="1" ht="12.75">
      <c r="B130" s="15"/>
      <c r="C130" s="16"/>
      <c r="D130" s="27"/>
      <c r="E130" s="28"/>
      <c r="F130" s="17"/>
      <c r="G130" s="17"/>
      <c r="H130" s="17"/>
      <c r="I130" s="52"/>
    </row>
    <row r="131" spans="2:9" s="14" customFormat="1" ht="39.75" customHeight="1">
      <c r="B131" s="15" t="s">
        <v>2</v>
      </c>
      <c r="C131" s="16" t="s">
        <v>103</v>
      </c>
      <c r="D131" s="27" t="s">
        <v>14</v>
      </c>
      <c r="E131" s="28">
        <v>1</v>
      </c>
      <c r="F131" s="17"/>
      <c r="G131" s="33"/>
      <c r="H131" s="17"/>
      <c r="I131" s="52">
        <f aca="true" t="shared" si="4" ref="I131:I162">E131*H131</f>
        <v>0</v>
      </c>
    </row>
    <row r="132" spans="2:9" s="14" customFormat="1" ht="12.75">
      <c r="B132" s="15"/>
      <c r="C132" s="16"/>
      <c r="D132" s="27"/>
      <c r="E132" s="28"/>
      <c r="F132" s="17"/>
      <c r="G132" s="17"/>
      <c r="H132" s="17"/>
      <c r="I132" s="52"/>
    </row>
    <row r="133" spans="2:9" s="14" customFormat="1" ht="38.25" customHeight="1">
      <c r="B133" s="15" t="s">
        <v>3</v>
      </c>
      <c r="C133" s="16" t="s">
        <v>84</v>
      </c>
      <c r="D133" s="27" t="s">
        <v>25</v>
      </c>
      <c r="E133" s="28">
        <v>2</v>
      </c>
      <c r="F133" s="17"/>
      <c r="G133" s="33"/>
      <c r="H133" s="17"/>
      <c r="I133" s="52">
        <f t="shared" si="4"/>
        <v>0</v>
      </c>
    </row>
    <row r="134" spans="2:9" s="64" customFormat="1" ht="12.75">
      <c r="B134" s="67"/>
      <c r="C134" s="68"/>
      <c r="D134" s="69"/>
      <c r="E134" s="70"/>
      <c r="F134" s="71"/>
      <c r="G134" s="71"/>
      <c r="H134" s="71"/>
      <c r="I134" s="52"/>
    </row>
    <row r="135" spans="2:9" s="14" customFormat="1" ht="51" customHeight="1">
      <c r="B135" s="15" t="s">
        <v>4</v>
      </c>
      <c r="C135" s="16" t="s">
        <v>93</v>
      </c>
      <c r="D135" s="27"/>
      <c r="E135" s="28"/>
      <c r="F135" s="17"/>
      <c r="G135" s="17"/>
      <c r="H135" s="17"/>
      <c r="I135" s="52"/>
    </row>
    <row r="136" spans="2:10" s="14" customFormat="1" ht="12.75" customHeight="1">
      <c r="B136" s="15"/>
      <c r="C136" s="16"/>
      <c r="D136" s="27"/>
      <c r="E136" s="28"/>
      <c r="F136" s="17"/>
      <c r="G136" s="17"/>
      <c r="H136" s="17"/>
      <c r="I136" s="52"/>
      <c r="J136" s="53"/>
    </row>
    <row r="137" spans="2:9" s="64" customFormat="1" ht="52.5" customHeight="1">
      <c r="B137" s="59" t="s">
        <v>47</v>
      </c>
      <c r="C137" s="60" t="s">
        <v>75</v>
      </c>
      <c r="D137" s="61" t="s">
        <v>25</v>
      </c>
      <c r="E137" s="62">
        <v>1</v>
      </c>
      <c r="F137" s="63"/>
      <c r="G137" s="63"/>
      <c r="H137" s="63"/>
      <c r="I137" s="52">
        <f t="shared" si="4"/>
        <v>0</v>
      </c>
    </row>
    <row r="138" spans="2:9" s="64" customFormat="1" ht="27.75" customHeight="1">
      <c r="B138" s="59" t="s">
        <v>47</v>
      </c>
      <c r="C138" s="60" t="s">
        <v>94</v>
      </c>
      <c r="D138" s="61" t="s">
        <v>18</v>
      </c>
      <c r="E138" s="62">
        <v>1</v>
      </c>
      <c r="F138" s="63"/>
      <c r="G138" s="63"/>
      <c r="H138" s="63"/>
      <c r="I138" s="52">
        <f t="shared" si="4"/>
        <v>0</v>
      </c>
    </row>
    <row r="139" spans="2:9" s="64" customFormat="1" ht="12.75">
      <c r="B139" s="59" t="s">
        <v>47</v>
      </c>
      <c r="C139" s="60" t="s">
        <v>56</v>
      </c>
      <c r="D139" s="61" t="s">
        <v>18</v>
      </c>
      <c r="E139" s="62">
        <v>1</v>
      </c>
      <c r="F139" s="63"/>
      <c r="G139" s="63"/>
      <c r="H139" s="63"/>
      <c r="I139" s="52">
        <f t="shared" si="4"/>
        <v>0</v>
      </c>
    </row>
    <row r="140" spans="2:9" s="64" customFormat="1" ht="12.75">
      <c r="B140" s="59" t="s">
        <v>47</v>
      </c>
      <c r="C140" s="60" t="s">
        <v>57</v>
      </c>
      <c r="D140" s="61" t="s">
        <v>18</v>
      </c>
      <c r="E140" s="62">
        <v>1</v>
      </c>
      <c r="F140" s="63"/>
      <c r="G140" s="63"/>
      <c r="H140" s="63"/>
      <c r="I140" s="52">
        <f t="shared" si="4"/>
        <v>0</v>
      </c>
    </row>
    <row r="141" spans="2:9" s="64" customFormat="1" ht="12.75">
      <c r="B141" s="59" t="s">
        <v>47</v>
      </c>
      <c r="C141" s="60" t="s">
        <v>76</v>
      </c>
      <c r="D141" s="61" t="s">
        <v>18</v>
      </c>
      <c r="E141" s="66">
        <v>1</v>
      </c>
      <c r="F141" s="63"/>
      <c r="G141" s="63"/>
      <c r="H141" s="63"/>
      <c r="I141" s="52">
        <f t="shared" si="4"/>
        <v>0</v>
      </c>
    </row>
    <row r="142" spans="2:9" s="64" customFormat="1" ht="12.75">
      <c r="B142" s="59" t="s">
        <v>47</v>
      </c>
      <c r="C142" s="60" t="s">
        <v>48</v>
      </c>
      <c r="D142" s="61" t="s">
        <v>18</v>
      </c>
      <c r="E142" s="62">
        <v>1</v>
      </c>
      <c r="F142" s="63"/>
      <c r="G142" s="63"/>
      <c r="H142" s="63"/>
      <c r="I142" s="52">
        <f t="shared" si="4"/>
        <v>0</v>
      </c>
    </row>
    <row r="143" spans="2:9" s="64" customFormat="1" ht="12.75">
      <c r="B143" s="59" t="s">
        <v>47</v>
      </c>
      <c r="C143" s="60" t="s">
        <v>76</v>
      </c>
      <c r="D143" s="61" t="s">
        <v>18</v>
      </c>
      <c r="E143" s="66">
        <v>1</v>
      </c>
      <c r="F143" s="63"/>
      <c r="G143" s="63"/>
      <c r="H143" s="63"/>
      <c r="I143" s="52">
        <f t="shared" si="4"/>
        <v>0</v>
      </c>
    </row>
    <row r="144" spans="2:9" s="64" customFormat="1" ht="12.75">
      <c r="B144" s="59" t="s">
        <v>47</v>
      </c>
      <c r="C144" s="60" t="s">
        <v>55</v>
      </c>
      <c r="D144" s="61"/>
      <c r="E144" s="66"/>
      <c r="F144" s="63"/>
      <c r="G144" s="63"/>
      <c r="H144" s="63"/>
      <c r="I144" s="52"/>
    </row>
    <row r="145" spans="2:9" s="64" customFormat="1" ht="12.75">
      <c r="B145" s="59"/>
      <c r="C145" s="60"/>
      <c r="D145" s="61"/>
      <c r="E145" s="66"/>
      <c r="F145" s="63"/>
      <c r="G145" s="63"/>
      <c r="H145" s="63"/>
      <c r="I145" s="52"/>
    </row>
    <row r="146" spans="2:9" s="64" customFormat="1" ht="12.75">
      <c r="B146" s="67"/>
      <c r="C146" s="68" t="s">
        <v>25</v>
      </c>
      <c r="D146" s="69"/>
      <c r="E146" s="70">
        <v>1</v>
      </c>
      <c r="F146" s="71"/>
      <c r="G146" s="71"/>
      <c r="H146" s="71"/>
      <c r="I146" s="52">
        <f t="shared" si="4"/>
        <v>0</v>
      </c>
    </row>
    <row r="147" spans="2:9" s="14" customFormat="1" ht="12.75">
      <c r="B147" s="15"/>
      <c r="C147" s="16"/>
      <c r="D147" s="27"/>
      <c r="E147" s="28"/>
      <c r="F147" s="17"/>
      <c r="G147" s="17"/>
      <c r="H147" s="17"/>
      <c r="I147" s="52"/>
    </row>
    <row r="148" spans="2:9" s="14" customFormat="1" ht="15.75" customHeight="1">
      <c r="B148" s="15" t="s">
        <v>5</v>
      </c>
      <c r="C148" s="16" t="s">
        <v>37</v>
      </c>
      <c r="D148" s="27" t="s">
        <v>18</v>
      </c>
      <c r="E148" s="28">
        <v>1</v>
      </c>
      <c r="F148" s="17"/>
      <c r="G148" s="17"/>
      <c r="H148" s="17"/>
      <c r="I148" s="52">
        <f t="shared" si="4"/>
        <v>0</v>
      </c>
    </row>
    <row r="149" spans="2:9" s="14" customFormat="1" ht="12.75">
      <c r="B149" s="15"/>
      <c r="C149" s="16"/>
      <c r="D149" s="27"/>
      <c r="E149" s="28"/>
      <c r="F149" s="17"/>
      <c r="G149" s="17"/>
      <c r="H149" s="17"/>
      <c r="I149" s="52"/>
    </row>
    <row r="150" spans="2:9" s="14" customFormat="1" ht="12.75">
      <c r="B150" s="15" t="s">
        <v>6</v>
      </c>
      <c r="C150" s="16" t="s">
        <v>38</v>
      </c>
      <c r="D150" s="27" t="s">
        <v>42</v>
      </c>
      <c r="E150" s="28">
        <v>3</v>
      </c>
      <c r="F150" s="17"/>
      <c r="G150" s="17"/>
      <c r="H150" s="17"/>
      <c r="I150" s="52">
        <f t="shared" si="4"/>
        <v>0</v>
      </c>
    </row>
    <row r="151" spans="2:9" s="14" customFormat="1" ht="12.75">
      <c r="B151" s="15"/>
      <c r="C151" s="16"/>
      <c r="D151" s="27"/>
      <c r="E151" s="28"/>
      <c r="F151" s="17"/>
      <c r="G151" s="17"/>
      <c r="H151" s="17"/>
      <c r="I151" s="52"/>
    </row>
    <row r="152" spans="2:9" s="14" customFormat="1" ht="12.75" customHeight="1">
      <c r="B152" s="15" t="s">
        <v>7</v>
      </c>
      <c r="C152" s="16" t="s">
        <v>45</v>
      </c>
      <c r="D152" s="27" t="s">
        <v>25</v>
      </c>
      <c r="E152" s="28">
        <v>1</v>
      </c>
      <c r="F152" s="17"/>
      <c r="G152" s="17"/>
      <c r="H152" s="17"/>
      <c r="I152" s="52">
        <f t="shared" si="4"/>
        <v>0</v>
      </c>
    </row>
    <row r="153" spans="2:9" s="14" customFormat="1" ht="12.75">
      <c r="B153" s="15"/>
      <c r="C153" s="16"/>
      <c r="D153" s="27"/>
      <c r="E153" s="28"/>
      <c r="F153" s="17"/>
      <c r="G153" s="17"/>
      <c r="H153" s="17"/>
      <c r="I153" s="52"/>
    </row>
    <row r="154" spans="2:9" s="14" customFormat="1" ht="12.75">
      <c r="B154" s="15" t="s">
        <v>8</v>
      </c>
      <c r="C154" s="16" t="s">
        <v>65</v>
      </c>
      <c r="D154" s="27" t="s">
        <v>42</v>
      </c>
      <c r="E154" s="28">
        <v>3</v>
      </c>
      <c r="F154" s="17"/>
      <c r="G154" s="17"/>
      <c r="H154" s="17"/>
      <c r="I154" s="52">
        <f t="shared" si="4"/>
        <v>0</v>
      </c>
    </row>
    <row r="155" spans="2:9" s="14" customFormat="1" ht="12.75">
      <c r="B155" s="15"/>
      <c r="C155" s="16"/>
      <c r="D155" s="27"/>
      <c r="E155" s="28"/>
      <c r="F155" s="17"/>
      <c r="G155" s="17"/>
      <c r="H155" s="17"/>
      <c r="I155" s="52"/>
    </row>
    <row r="156" spans="2:9" s="14" customFormat="1" ht="25.5">
      <c r="B156" s="15" t="s">
        <v>9</v>
      </c>
      <c r="C156" s="16" t="s">
        <v>104</v>
      </c>
      <c r="D156" s="27" t="s">
        <v>25</v>
      </c>
      <c r="E156" s="28">
        <v>2</v>
      </c>
      <c r="F156" s="17"/>
      <c r="G156" s="17"/>
      <c r="H156" s="17"/>
      <c r="I156" s="52">
        <f t="shared" si="4"/>
        <v>0</v>
      </c>
    </row>
    <row r="157" spans="2:9" s="14" customFormat="1" ht="12.75">
      <c r="B157" s="15"/>
      <c r="C157" s="16"/>
      <c r="D157" s="27"/>
      <c r="E157" s="28"/>
      <c r="F157" s="17"/>
      <c r="G157" s="17"/>
      <c r="H157" s="17"/>
      <c r="I157" s="52"/>
    </row>
    <row r="158" spans="2:9" s="14" customFormat="1" ht="27.75" customHeight="1">
      <c r="B158" s="15" t="s">
        <v>10</v>
      </c>
      <c r="C158" s="16" t="s">
        <v>78</v>
      </c>
      <c r="D158" s="27" t="s">
        <v>60</v>
      </c>
      <c r="E158" s="28">
        <v>1</v>
      </c>
      <c r="F158" s="17"/>
      <c r="G158" s="17"/>
      <c r="H158" s="17"/>
      <c r="I158" s="52">
        <f t="shared" si="4"/>
        <v>0</v>
      </c>
    </row>
    <row r="159" spans="2:9" s="14" customFormat="1" ht="12.75">
      <c r="B159" s="15"/>
      <c r="C159" s="16"/>
      <c r="D159" s="27"/>
      <c r="E159" s="28"/>
      <c r="F159" s="17"/>
      <c r="G159" s="17"/>
      <c r="H159" s="17"/>
      <c r="I159" s="52">
        <f t="shared" si="4"/>
        <v>0</v>
      </c>
    </row>
    <row r="160" spans="2:9" s="14" customFormat="1" ht="15" customHeight="1">
      <c r="B160" s="15" t="s">
        <v>24</v>
      </c>
      <c r="C160" s="16" t="s">
        <v>99</v>
      </c>
      <c r="D160" s="27" t="s">
        <v>42</v>
      </c>
      <c r="E160" s="28">
        <v>2</v>
      </c>
      <c r="F160" s="17"/>
      <c r="G160" s="17"/>
      <c r="H160" s="17"/>
      <c r="I160" s="52">
        <f t="shared" si="4"/>
        <v>0</v>
      </c>
    </row>
    <row r="161" spans="2:9" s="14" customFormat="1" ht="12.75" customHeight="1">
      <c r="B161" s="15"/>
      <c r="C161" s="16"/>
      <c r="D161" s="27"/>
      <c r="E161" s="28"/>
      <c r="F161" s="17"/>
      <c r="G161" s="17"/>
      <c r="H161" s="17"/>
      <c r="I161" s="52">
        <f t="shared" si="4"/>
        <v>0</v>
      </c>
    </row>
    <row r="162" spans="2:10" s="14" customFormat="1" ht="26.25" customHeight="1">
      <c r="B162" s="15" t="s">
        <v>46</v>
      </c>
      <c r="C162" s="16" t="s">
        <v>64</v>
      </c>
      <c r="D162" s="27" t="s">
        <v>25</v>
      </c>
      <c r="E162" s="28">
        <v>1</v>
      </c>
      <c r="F162" s="17"/>
      <c r="G162" s="17"/>
      <c r="H162" s="17"/>
      <c r="I162" s="52">
        <f t="shared" si="4"/>
        <v>0</v>
      </c>
      <c r="J162" s="52"/>
    </row>
    <row r="163" spans="2:9" s="14" customFormat="1" ht="12.75" customHeight="1" thickBot="1">
      <c r="B163" s="15"/>
      <c r="C163" s="16"/>
      <c r="D163" s="27"/>
      <c r="E163" s="28"/>
      <c r="F163" s="17"/>
      <c r="G163" s="17"/>
      <c r="H163" s="17"/>
      <c r="I163" s="52"/>
    </row>
    <row r="164" spans="2:9" s="14" customFormat="1" ht="13.5" thickBot="1">
      <c r="B164" s="37"/>
      <c r="C164" s="38" t="s">
        <v>22</v>
      </c>
      <c r="D164" s="38"/>
      <c r="E164" s="40"/>
      <c r="F164" s="41"/>
      <c r="G164" s="41"/>
      <c r="H164" s="41"/>
      <c r="I164" s="54">
        <f>SUM(I127:I163)</f>
        <v>0</v>
      </c>
    </row>
    <row r="165" spans="2:9" s="14" customFormat="1" ht="6.75" customHeight="1">
      <c r="B165" s="29"/>
      <c r="C165" s="42"/>
      <c r="D165" s="42"/>
      <c r="E165" s="30"/>
      <c r="F165" s="31"/>
      <c r="G165" s="31"/>
      <c r="H165" s="31"/>
      <c r="I165" s="55"/>
    </row>
    <row r="166" spans="2:9" s="14" customFormat="1" ht="5.25" customHeight="1">
      <c r="B166" s="29"/>
      <c r="C166" s="42"/>
      <c r="D166" s="42"/>
      <c r="E166" s="30"/>
      <c r="F166" s="31"/>
      <c r="G166" s="31"/>
      <c r="H166" s="31"/>
      <c r="I166" s="55"/>
    </row>
    <row r="167" spans="2:10" s="14" customFormat="1" ht="12" customHeight="1">
      <c r="B167" s="15"/>
      <c r="C167" s="97" t="s">
        <v>131</v>
      </c>
      <c r="D167" s="97"/>
      <c r="E167" s="97"/>
      <c r="F167" s="97"/>
      <c r="G167" s="97"/>
      <c r="H167" s="97"/>
      <c r="I167" s="97"/>
      <c r="J167" s="97"/>
    </row>
    <row r="168" spans="2:9" s="14" customFormat="1" ht="12.75">
      <c r="B168" s="15"/>
      <c r="C168" s="20"/>
      <c r="D168" s="20"/>
      <c r="E168" s="28"/>
      <c r="F168" s="17"/>
      <c r="G168" s="33"/>
      <c r="H168" s="17"/>
      <c r="I168" s="23"/>
    </row>
    <row r="169" spans="2:9" s="14" customFormat="1" ht="40.5" customHeight="1">
      <c r="B169" s="15" t="s">
        <v>1</v>
      </c>
      <c r="C169" s="16" t="s">
        <v>105</v>
      </c>
      <c r="D169" s="27" t="s">
        <v>25</v>
      </c>
      <c r="E169" s="28">
        <v>1</v>
      </c>
      <c r="F169" s="17"/>
      <c r="G169" s="17"/>
      <c r="H169" s="17"/>
      <c r="I169" s="52">
        <f>E169*H169</f>
        <v>0</v>
      </c>
    </row>
    <row r="170" spans="2:9" s="14" customFormat="1" ht="13.5" thickBot="1">
      <c r="B170" s="15"/>
      <c r="C170" s="16"/>
      <c r="D170" s="27"/>
      <c r="E170" s="28"/>
      <c r="F170" s="17"/>
      <c r="G170" s="17"/>
      <c r="H170" s="17"/>
      <c r="I170" s="52"/>
    </row>
    <row r="171" spans="2:9" s="14" customFormat="1" ht="13.5" thickBot="1">
      <c r="B171" s="37"/>
      <c r="C171" s="38" t="s">
        <v>22</v>
      </c>
      <c r="D171" s="38"/>
      <c r="E171" s="40"/>
      <c r="F171" s="41"/>
      <c r="G171" s="41"/>
      <c r="H171" s="41"/>
      <c r="I171" s="54">
        <f>SUM(I169:I170)</f>
        <v>0</v>
      </c>
    </row>
    <row r="172" spans="2:9" s="14" customFormat="1" ht="12.75">
      <c r="B172" s="15"/>
      <c r="C172" s="20" t="s">
        <v>124</v>
      </c>
      <c r="D172" s="20"/>
      <c r="E172" s="17"/>
      <c r="F172" s="17"/>
      <c r="G172" s="17"/>
      <c r="H172" s="17"/>
      <c r="I172" s="18"/>
    </row>
    <row r="173" spans="2:9" s="14" customFormat="1" ht="12.75">
      <c r="B173" s="15"/>
      <c r="C173" s="20" t="s">
        <v>125</v>
      </c>
      <c r="D173" s="20"/>
      <c r="E173" s="17"/>
      <c r="F173" s="17"/>
      <c r="G173" s="17"/>
      <c r="H173" s="17"/>
      <c r="I173" s="56">
        <f>I25</f>
        <v>0</v>
      </c>
    </row>
    <row r="174" spans="1:9" s="14" customFormat="1" ht="12.75">
      <c r="A174" s="7"/>
      <c r="B174" s="9"/>
      <c r="C174" s="47" t="s">
        <v>39</v>
      </c>
      <c r="D174" s="48"/>
      <c r="E174" s="22"/>
      <c r="F174" s="22"/>
      <c r="G174" s="22"/>
      <c r="H174" s="22"/>
      <c r="I174" s="56">
        <f>I88</f>
        <v>0</v>
      </c>
    </row>
    <row r="175" spans="1:9" s="14" customFormat="1" ht="12.75">
      <c r="A175" s="7"/>
      <c r="B175" s="9"/>
      <c r="C175" s="47" t="s">
        <v>40</v>
      </c>
      <c r="D175" s="48"/>
      <c r="E175" s="22"/>
      <c r="F175" s="22"/>
      <c r="G175" s="22"/>
      <c r="H175" s="22"/>
      <c r="I175" s="56">
        <f>I123</f>
        <v>0</v>
      </c>
    </row>
    <row r="176" spans="1:9" s="14" customFormat="1" ht="12.75">
      <c r="A176" s="7"/>
      <c r="B176" s="9"/>
      <c r="C176" s="99" t="s">
        <v>66</v>
      </c>
      <c r="D176" s="100"/>
      <c r="E176" s="22"/>
      <c r="F176" s="22"/>
      <c r="G176" s="22"/>
      <c r="H176" s="22"/>
      <c r="I176" s="56">
        <f>I164</f>
        <v>0</v>
      </c>
    </row>
    <row r="177" spans="1:9" s="14" customFormat="1" ht="13.5" thickBot="1">
      <c r="A177" s="7"/>
      <c r="B177" s="9"/>
      <c r="C177" s="99" t="s">
        <v>67</v>
      </c>
      <c r="D177" s="100"/>
      <c r="E177" s="98"/>
      <c r="F177" s="98"/>
      <c r="G177" s="98"/>
      <c r="H177" s="98"/>
      <c r="I177" s="56">
        <f>I171</f>
        <v>0</v>
      </c>
    </row>
    <row r="178" spans="1:9" s="14" customFormat="1" ht="13.5" thickTop="1">
      <c r="A178" s="7"/>
      <c r="B178" s="9"/>
      <c r="C178" s="44" t="s">
        <v>22</v>
      </c>
      <c r="D178" s="49"/>
      <c r="E178" s="46"/>
      <c r="F178" s="46"/>
      <c r="G178" s="46"/>
      <c r="H178" s="46"/>
      <c r="I178" s="57">
        <f>SUM(I173:I177)</f>
        <v>0</v>
      </c>
    </row>
    <row r="179" spans="1:9" s="14" customFormat="1" ht="12.75">
      <c r="A179" s="7"/>
      <c r="B179" s="9"/>
      <c r="C179" s="36"/>
      <c r="D179" s="10"/>
      <c r="E179" s="11"/>
      <c r="F179" s="11"/>
      <c r="G179" s="11"/>
      <c r="H179" s="11"/>
      <c r="I179" s="58"/>
    </row>
    <row r="180" spans="1:9" s="14" customFormat="1" ht="12" customHeight="1" thickBot="1">
      <c r="A180" s="7"/>
      <c r="B180" s="9"/>
      <c r="C180" s="36" t="s">
        <v>29</v>
      </c>
      <c r="D180" s="10"/>
      <c r="E180" s="43">
        <v>0.22</v>
      </c>
      <c r="F180" s="11"/>
      <c r="G180" s="11"/>
      <c r="H180" s="43"/>
      <c r="I180" s="58">
        <f>SUM(I178*0.22)</f>
        <v>0</v>
      </c>
    </row>
    <row r="181" spans="1:9" s="14" customFormat="1" ht="13.5" thickTop="1">
      <c r="A181" s="34"/>
      <c r="B181" s="35"/>
      <c r="C181" s="44" t="s">
        <v>22</v>
      </c>
      <c r="D181" s="45"/>
      <c r="E181" s="46"/>
      <c r="F181" s="46"/>
      <c r="G181" s="46"/>
      <c r="H181" s="46"/>
      <c r="I181" s="57">
        <f>SUM(I178:I180)</f>
        <v>0</v>
      </c>
    </row>
    <row r="182" spans="2:10" s="14" customFormat="1" ht="12.75">
      <c r="B182" s="29"/>
      <c r="C182" s="42"/>
      <c r="D182" s="42"/>
      <c r="E182" s="30"/>
      <c r="F182" s="31"/>
      <c r="G182" s="31"/>
      <c r="H182" s="31"/>
      <c r="I182" s="32"/>
      <c r="J182" s="51"/>
    </row>
    <row r="183" spans="2:9" s="14" customFormat="1" ht="12.75">
      <c r="B183" s="15"/>
      <c r="C183" s="16"/>
      <c r="D183" s="27"/>
      <c r="E183" s="28"/>
      <c r="F183" s="17"/>
      <c r="G183" s="17"/>
      <c r="H183" s="17"/>
      <c r="I183" s="18"/>
    </row>
    <row r="184" spans="2:9" s="14" customFormat="1" ht="12.75">
      <c r="B184" s="15"/>
      <c r="C184" s="16"/>
      <c r="D184" s="27"/>
      <c r="E184" s="28"/>
      <c r="F184" s="17"/>
      <c r="G184" s="17"/>
      <c r="H184" s="17"/>
      <c r="I184" s="18"/>
    </row>
    <row r="185" spans="2:9" s="14" customFormat="1" ht="12.75">
      <c r="B185" s="15"/>
      <c r="C185" s="16"/>
      <c r="D185" s="27"/>
      <c r="E185" s="28"/>
      <c r="F185" s="17"/>
      <c r="G185" s="17"/>
      <c r="H185" s="17"/>
      <c r="I185" s="18"/>
    </row>
    <row r="186" spans="2:9" s="14" customFormat="1" ht="12.75">
      <c r="B186" s="15"/>
      <c r="C186" s="16" t="s">
        <v>68</v>
      </c>
      <c r="D186" s="27"/>
      <c r="E186" s="28"/>
      <c r="F186" s="17"/>
      <c r="G186" s="17"/>
      <c r="H186" s="17"/>
      <c r="I186" s="18"/>
    </row>
    <row r="187" spans="2:9" s="14" customFormat="1" ht="12.75">
      <c r="B187" s="15"/>
      <c r="C187" s="16"/>
      <c r="D187" s="27"/>
      <c r="E187" s="28"/>
      <c r="F187" s="17"/>
      <c r="G187" s="17"/>
      <c r="H187" s="17"/>
      <c r="I187" s="18"/>
    </row>
    <row r="188" spans="2:10" s="14" customFormat="1" ht="12.75">
      <c r="B188" s="15"/>
      <c r="C188" s="101" t="s">
        <v>129</v>
      </c>
      <c r="D188" s="102"/>
      <c r="E188" s="102"/>
      <c r="F188" s="102"/>
      <c r="G188" s="102"/>
      <c r="H188" s="102"/>
      <c r="I188" s="102"/>
      <c r="J188" s="102"/>
    </row>
    <row r="189" spans="2:10" s="14" customFormat="1" ht="12.75">
      <c r="B189" s="15"/>
      <c r="C189" s="102"/>
      <c r="D189" s="102"/>
      <c r="E189" s="102"/>
      <c r="F189" s="102"/>
      <c r="G189" s="102"/>
      <c r="H189" s="102"/>
      <c r="I189" s="102"/>
      <c r="J189" s="102"/>
    </row>
    <row r="190" spans="2:10" s="14" customFormat="1" ht="12.75">
      <c r="B190" s="15"/>
      <c r="C190" s="102"/>
      <c r="D190" s="102"/>
      <c r="E190" s="102"/>
      <c r="F190" s="102"/>
      <c r="G190" s="102"/>
      <c r="H190" s="102"/>
      <c r="I190" s="102"/>
      <c r="J190" s="102"/>
    </row>
    <row r="191" spans="2:10" s="14" customFormat="1" ht="12.75">
      <c r="B191" s="15"/>
      <c r="C191" s="102"/>
      <c r="D191" s="102"/>
      <c r="E191" s="102"/>
      <c r="F191" s="102"/>
      <c r="G191" s="102"/>
      <c r="H191" s="102"/>
      <c r="I191" s="102"/>
      <c r="J191" s="102"/>
    </row>
    <row r="192" spans="2:10" s="14" customFormat="1" ht="12.75">
      <c r="B192" s="15"/>
      <c r="C192" s="102"/>
      <c r="D192" s="102"/>
      <c r="E192" s="102"/>
      <c r="F192" s="102"/>
      <c r="G192" s="102"/>
      <c r="H192" s="102"/>
      <c r="I192" s="102"/>
      <c r="J192" s="102"/>
    </row>
    <row r="193" spans="2:10" s="14" customFormat="1" ht="12.75">
      <c r="B193" s="15"/>
      <c r="C193" s="102"/>
      <c r="D193" s="102"/>
      <c r="E193" s="102"/>
      <c r="F193" s="102"/>
      <c r="G193" s="102"/>
      <c r="H193" s="102"/>
      <c r="I193" s="102"/>
      <c r="J193" s="102"/>
    </row>
    <row r="194" spans="2:10" s="14" customFormat="1" ht="12.75">
      <c r="B194" s="15"/>
      <c r="C194" s="102"/>
      <c r="D194" s="102"/>
      <c r="E194" s="102"/>
      <c r="F194" s="102"/>
      <c r="G194" s="102"/>
      <c r="H194" s="102"/>
      <c r="I194" s="102"/>
      <c r="J194" s="102"/>
    </row>
    <row r="195" spans="2:10" s="14" customFormat="1" ht="12.75">
      <c r="B195" s="15"/>
      <c r="C195" s="102"/>
      <c r="D195" s="102"/>
      <c r="E195" s="102"/>
      <c r="F195" s="102"/>
      <c r="G195" s="102"/>
      <c r="H195" s="102"/>
      <c r="I195" s="102"/>
      <c r="J195" s="102"/>
    </row>
    <row r="196" spans="2:10" s="14" customFormat="1" ht="12.75">
      <c r="B196" s="15"/>
      <c r="C196" s="102"/>
      <c r="D196" s="102"/>
      <c r="E196" s="102"/>
      <c r="F196" s="102"/>
      <c r="G196" s="102"/>
      <c r="H196" s="102"/>
      <c r="I196" s="102"/>
      <c r="J196" s="102"/>
    </row>
    <row r="197" spans="2:10" s="14" customFormat="1" ht="12.75">
      <c r="B197" s="15"/>
      <c r="C197" s="102"/>
      <c r="D197" s="102"/>
      <c r="E197" s="102"/>
      <c r="F197" s="102"/>
      <c r="G197" s="102"/>
      <c r="H197" s="102"/>
      <c r="I197" s="102"/>
      <c r="J197" s="102"/>
    </row>
    <row r="198" spans="2:10" s="14" customFormat="1" ht="19.5" customHeight="1">
      <c r="B198" s="15"/>
      <c r="C198" s="102"/>
      <c r="D198" s="102"/>
      <c r="E198" s="102"/>
      <c r="F198" s="102"/>
      <c r="G198" s="102"/>
      <c r="H198" s="102"/>
      <c r="I198" s="102"/>
      <c r="J198" s="102"/>
    </row>
    <row r="199" spans="2:9" s="14" customFormat="1" ht="12.75">
      <c r="B199" s="15"/>
      <c r="C199" s="16"/>
      <c r="D199" s="27"/>
      <c r="E199" s="28"/>
      <c r="F199" s="17"/>
      <c r="G199" s="17"/>
      <c r="H199" s="17"/>
      <c r="I199" s="18"/>
    </row>
    <row r="200" spans="2:9" s="14" customFormat="1" ht="12.75">
      <c r="B200" s="15"/>
      <c r="C200" s="16"/>
      <c r="D200" s="27"/>
      <c r="E200" s="28"/>
      <c r="F200" s="17"/>
      <c r="G200" s="17"/>
      <c r="H200" s="17"/>
      <c r="I200" s="18"/>
    </row>
    <row r="201" spans="2:9" s="14" customFormat="1" ht="12.75">
      <c r="B201" s="15"/>
      <c r="C201" s="16"/>
      <c r="D201" s="27"/>
      <c r="E201" s="28"/>
      <c r="F201" s="17"/>
      <c r="G201" s="17"/>
      <c r="H201" s="17"/>
      <c r="I201" s="18"/>
    </row>
    <row r="202" spans="2:9" s="14" customFormat="1" ht="12.75">
      <c r="B202" s="15"/>
      <c r="C202" s="16"/>
      <c r="D202" s="27"/>
      <c r="E202" s="28"/>
      <c r="F202" s="17"/>
      <c r="G202" s="17"/>
      <c r="H202" s="17"/>
      <c r="I202" s="18"/>
    </row>
    <row r="203" spans="2:9" s="14" customFormat="1" ht="12.75">
      <c r="B203" s="15"/>
      <c r="C203" s="16"/>
      <c r="D203" s="27"/>
      <c r="E203" s="28"/>
      <c r="F203" s="17"/>
      <c r="G203" s="17"/>
      <c r="H203" s="17"/>
      <c r="I203" s="18"/>
    </row>
    <row r="204" spans="2:9" s="14" customFormat="1" ht="12.75">
      <c r="B204" s="15"/>
      <c r="C204" s="16"/>
      <c r="D204" s="27"/>
      <c r="E204" s="28"/>
      <c r="F204" s="17"/>
      <c r="G204" s="17"/>
      <c r="H204" s="17"/>
      <c r="I204" s="18"/>
    </row>
    <row r="205" spans="2:9" s="14" customFormat="1" ht="12.75">
      <c r="B205" s="15"/>
      <c r="C205" s="16"/>
      <c r="D205" s="27"/>
      <c r="E205" s="28"/>
      <c r="F205" s="17"/>
      <c r="G205" s="17"/>
      <c r="H205" s="17"/>
      <c r="I205" s="18"/>
    </row>
    <row r="206" spans="2:9" s="14" customFormat="1" ht="12.75">
      <c r="B206" s="15"/>
      <c r="C206" s="16"/>
      <c r="D206" s="27"/>
      <c r="E206" s="28"/>
      <c r="F206" s="17"/>
      <c r="G206" s="17"/>
      <c r="H206" s="17"/>
      <c r="I206" s="18"/>
    </row>
    <row r="207" spans="2:9" s="14" customFormat="1" ht="12.75">
      <c r="B207" s="15"/>
      <c r="C207" s="16"/>
      <c r="D207" s="27"/>
      <c r="E207" s="28"/>
      <c r="F207" s="17"/>
      <c r="G207" s="17"/>
      <c r="H207" s="17"/>
      <c r="I207" s="18"/>
    </row>
    <row r="208" spans="2:9" s="14" customFormat="1" ht="12.75">
      <c r="B208" s="15"/>
      <c r="C208" s="16"/>
      <c r="D208" s="27"/>
      <c r="E208" s="28"/>
      <c r="F208" s="17"/>
      <c r="G208" s="17"/>
      <c r="H208" s="17"/>
      <c r="I208" s="18"/>
    </row>
    <row r="209" spans="2:9" s="14" customFormat="1" ht="12.75">
      <c r="B209" s="15"/>
      <c r="C209" s="16"/>
      <c r="D209" s="27"/>
      <c r="E209" s="28"/>
      <c r="F209" s="17"/>
      <c r="G209" s="17"/>
      <c r="H209" s="17"/>
      <c r="I209" s="18"/>
    </row>
    <row r="210" spans="2:9" s="14" customFormat="1" ht="12.75">
      <c r="B210" s="15"/>
      <c r="C210" s="16"/>
      <c r="D210" s="27"/>
      <c r="E210" s="28"/>
      <c r="F210" s="17"/>
      <c r="G210" s="17"/>
      <c r="H210" s="17"/>
      <c r="I210" s="18"/>
    </row>
    <row r="211" spans="2:9" s="14" customFormat="1" ht="12.75">
      <c r="B211" s="15"/>
      <c r="C211" s="16"/>
      <c r="D211" s="27"/>
      <c r="E211" s="28"/>
      <c r="F211" s="17"/>
      <c r="G211" s="17"/>
      <c r="H211" s="17"/>
      <c r="I211" s="18"/>
    </row>
    <row r="212" spans="2:9" s="14" customFormat="1" ht="12.75">
      <c r="B212" s="15"/>
      <c r="C212" s="16"/>
      <c r="D212" s="27"/>
      <c r="E212" s="28"/>
      <c r="F212" s="17"/>
      <c r="G212" s="17"/>
      <c r="H212" s="17"/>
      <c r="I212" s="18"/>
    </row>
    <row r="213" spans="2:9" s="14" customFormat="1" ht="12.75">
      <c r="B213" s="15"/>
      <c r="C213" s="16"/>
      <c r="D213" s="27"/>
      <c r="E213" s="28"/>
      <c r="F213" s="17"/>
      <c r="G213" s="17"/>
      <c r="H213" s="17"/>
      <c r="I213" s="18"/>
    </row>
    <row r="214" spans="2:9" s="14" customFormat="1" ht="12.75">
      <c r="B214" s="15"/>
      <c r="C214" s="16"/>
      <c r="D214" s="27"/>
      <c r="E214" s="28"/>
      <c r="F214" s="17"/>
      <c r="G214" s="17"/>
      <c r="H214" s="17"/>
      <c r="I214" s="18"/>
    </row>
    <row r="215" spans="2:9" s="14" customFormat="1" ht="12.75">
      <c r="B215" s="15"/>
      <c r="C215" s="16"/>
      <c r="D215" s="27"/>
      <c r="E215" s="28"/>
      <c r="F215" s="17"/>
      <c r="G215" s="17"/>
      <c r="H215" s="17"/>
      <c r="I215" s="18"/>
    </row>
    <row r="216" spans="2:9" s="14" customFormat="1" ht="12.75">
      <c r="B216" s="15"/>
      <c r="C216" s="16"/>
      <c r="D216" s="27"/>
      <c r="E216" s="28"/>
      <c r="F216" s="17"/>
      <c r="G216" s="17"/>
      <c r="H216" s="17"/>
      <c r="I216" s="18"/>
    </row>
    <row r="217" spans="2:9" s="14" customFormat="1" ht="12.75">
      <c r="B217" s="15"/>
      <c r="C217" s="16"/>
      <c r="D217" s="27"/>
      <c r="E217" s="28"/>
      <c r="F217" s="17"/>
      <c r="G217" s="17"/>
      <c r="H217" s="17"/>
      <c r="I217" s="18"/>
    </row>
    <row r="218" spans="2:9" s="14" customFormat="1" ht="12.75">
      <c r="B218" s="15"/>
      <c r="C218" s="16"/>
      <c r="D218" s="27"/>
      <c r="E218" s="28"/>
      <c r="F218" s="17"/>
      <c r="G218" s="17"/>
      <c r="H218" s="17"/>
      <c r="I218" s="18"/>
    </row>
    <row r="219" spans="2:9" s="14" customFormat="1" ht="12.75">
      <c r="B219" s="15"/>
      <c r="C219" s="16"/>
      <c r="D219" s="27"/>
      <c r="E219" s="28"/>
      <c r="F219" s="17"/>
      <c r="G219" s="17"/>
      <c r="H219" s="17"/>
      <c r="I219" s="18"/>
    </row>
    <row r="220" spans="2:9" s="14" customFormat="1" ht="12.75">
      <c r="B220" s="15"/>
      <c r="C220" s="16"/>
      <c r="D220" s="27"/>
      <c r="E220" s="28"/>
      <c r="F220" s="17"/>
      <c r="G220" s="17"/>
      <c r="H220" s="17"/>
      <c r="I220" s="18"/>
    </row>
    <row r="221" spans="2:9" s="14" customFormat="1" ht="12.75">
      <c r="B221" s="15"/>
      <c r="C221" s="16"/>
      <c r="D221" s="27"/>
      <c r="E221" s="28"/>
      <c r="F221" s="17"/>
      <c r="G221" s="17"/>
      <c r="H221" s="17"/>
      <c r="I221" s="18"/>
    </row>
    <row r="222" spans="2:9" s="14" customFormat="1" ht="12.75">
      <c r="B222" s="15"/>
      <c r="C222" s="16"/>
      <c r="D222" s="27"/>
      <c r="E222" s="28"/>
      <c r="F222" s="17"/>
      <c r="G222" s="17"/>
      <c r="H222" s="17"/>
      <c r="I222" s="18"/>
    </row>
    <row r="223" spans="2:9" s="14" customFormat="1" ht="12.75">
      <c r="B223" s="15"/>
      <c r="C223" s="16"/>
      <c r="D223" s="27"/>
      <c r="E223" s="28"/>
      <c r="F223" s="17"/>
      <c r="G223" s="17"/>
      <c r="H223" s="17"/>
      <c r="I223" s="18"/>
    </row>
    <row r="224" spans="2:9" s="14" customFormat="1" ht="12.75">
      <c r="B224" s="15"/>
      <c r="C224" s="16"/>
      <c r="D224" s="27"/>
      <c r="E224" s="28"/>
      <c r="F224" s="17"/>
      <c r="G224" s="17"/>
      <c r="H224" s="17"/>
      <c r="I224" s="18"/>
    </row>
    <row r="225" spans="2:9" s="14" customFormat="1" ht="12.75">
      <c r="B225" s="15"/>
      <c r="C225" s="16"/>
      <c r="D225" s="27"/>
      <c r="E225" s="28"/>
      <c r="F225" s="17"/>
      <c r="G225" s="17"/>
      <c r="H225" s="17"/>
      <c r="I225" s="18"/>
    </row>
    <row r="226" spans="2:9" s="14" customFormat="1" ht="12.75">
      <c r="B226" s="15"/>
      <c r="C226" s="16"/>
      <c r="D226" s="27"/>
      <c r="E226" s="28"/>
      <c r="F226" s="17"/>
      <c r="G226" s="17"/>
      <c r="H226" s="17"/>
      <c r="I226" s="18"/>
    </row>
    <row r="227" spans="2:9" s="14" customFormat="1" ht="12.75">
      <c r="B227" s="15"/>
      <c r="C227" s="16"/>
      <c r="D227" s="27"/>
      <c r="E227" s="28"/>
      <c r="F227" s="17"/>
      <c r="G227" s="17"/>
      <c r="H227" s="17"/>
      <c r="I227" s="18"/>
    </row>
    <row r="228" spans="2:9" s="14" customFormat="1" ht="12.75">
      <c r="B228" s="15"/>
      <c r="C228" s="16"/>
      <c r="D228" s="27"/>
      <c r="E228" s="28"/>
      <c r="F228" s="17"/>
      <c r="G228" s="17"/>
      <c r="H228" s="17"/>
      <c r="I228" s="18"/>
    </row>
    <row r="229" spans="2:9" s="14" customFormat="1" ht="12.75">
      <c r="B229" s="15"/>
      <c r="C229" s="16"/>
      <c r="D229" s="27"/>
      <c r="E229" s="28"/>
      <c r="F229" s="17"/>
      <c r="G229" s="17"/>
      <c r="H229" s="17"/>
      <c r="I229" s="18"/>
    </row>
    <row r="230" spans="2:9" s="14" customFormat="1" ht="12.75">
      <c r="B230" s="15"/>
      <c r="C230" s="16"/>
      <c r="D230" s="27"/>
      <c r="E230" s="28"/>
      <c r="F230" s="17"/>
      <c r="G230" s="17"/>
      <c r="H230" s="17"/>
      <c r="I230" s="18"/>
    </row>
    <row r="231" spans="2:9" s="14" customFormat="1" ht="12.75">
      <c r="B231" s="15"/>
      <c r="C231" s="16"/>
      <c r="D231" s="27"/>
      <c r="E231" s="28"/>
      <c r="F231" s="17"/>
      <c r="G231" s="17"/>
      <c r="H231" s="17"/>
      <c r="I231" s="18"/>
    </row>
    <row r="232" spans="2:9" s="14" customFormat="1" ht="12.75">
      <c r="B232" s="15"/>
      <c r="C232" s="16"/>
      <c r="D232" s="27"/>
      <c r="E232" s="28"/>
      <c r="F232" s="17"/>
      <c r="G232" s="17"/>
      <c r="H232" s="17"/>
      <c r="I232" s="18"/>
    </row>
    <row r="233" spans="2:9" s="14" customFormat="1" ht="12.75">
      <c r="B233" s="15"/>
      <c r="C233" s="16"/>
      <c r="D233" s="27"/>
      <c r="E233" s="28"/>
      <c r="F233" s="17"/>
      <c r="G233" s="17"/>
      <c r="H233" s="17"/>
      <c r="I233" s="18"/>
    </row>
    <row r="234" spans="2:9" s="14" customFormat="1" ht="12.75">
      <c r="B234" s="15"/>
      <c r="C234" s="16"/>
      <c r="D234" s="27"/>
      <c r="E234" s="28"/>
      <c r="F234" s="17"/>
      <c r="G234" s="17"/>
      <c r="H234" s="17"/>
      <c r="I234" s="18"/>
    </row>
    <row r="235" spans="2:9" s="14" customFormat="1" ht="12.75">
      <c r="B235" s="15"/>
      <c r="C235" s="16"/>
      <c r="D235" s="27"/>
      <c r="E235" s="28"/>
      <c r="F235" s="17"/>
      <c r="G235" s="17"/>
      <c r="H235" s="17"/>
      <c r="I235" s="18"/>
    </row>
    <row r="236" spans="2:9" s="14" customFormat="1" ht="12.75">
      <c r="B236" s="15"/>
      <c r="C236" s="16"/>
      <c r="D236" s="27"/>
      <c r="E236" s="28"/>
      <c r="F236" s="17"/>
      <c r="G236" s="17"/>
      <c r="H236" s="17"/>
      <c r="I236" s="18"/>
    </row>
    <row r="237" spans="2:9" s="14" customFormat="1" ht="12.75">
      <c r="B237" s="15"/>
      <c r="C237" s="16"/>
      <c r="D237" s="27"/>
      <c r="E237" s="28"/>
      <c r="F237" s="17"/>
      <c r="G237" s="17"/>
      <c r="H237" s="17"/>
      <c r="I237" s="18"/>
    </row>
    <row r="238" spans="2:9" s="14" customFormat="1" ht="12.75">
      <c r="B238" s="15"/>
      <c r="C238" s="16"/>
      <c r="D238" s="27"/>
      <c r="E238" s="28"/>
      <c r="F238" s="17"/>
      <c r="G238" s="17"/>
      <c r="H238" s="17"/>
      <c r="I238" s="18"/>
    </row>
    <row r="239" spans="2:10" s="14" customFormat="1" ht="12.75">
      <c r="B239" s="15"/>
      <c r="C239" s="16"/>
      <c r="D239" s="27"/>
      <c r="E239" s="28"/>
      <c r="F239" s="17"/>
      <c r="G239" s="17"/>
      <c r="H239" s="17"/>
      <c r="I239" s="18"/>
      <c r="J239" s="51" t="s">
        <v>79</v>
      </c>
    </row>
    <row r="240" spans="2:9" s="14" customFormat="1" ht="12.75">
      <c r="B240" s="15"/>
      <c r="C240" s="16"/>
      <c r="D240" s="16"/>
      <c r="E240" s="17"/>
      <c r="F240" s="17"/>
      <c r="G240" s="17"/>
      <c r="H240" s="17"/>
      <c r="I240" s="18"/>
    </row>
    <row r="241" spans="2:9" s="14" customFormat="1" ht="12.75">
      <c r="B241" s="15"/>
      <c r="C241" s="16"/>
      <c r="D241" s="16"/>
      <c r="E241" s="17"/>
      <c r="F241" s="17"/>
      <c r="G241" s="17"/>
      <c r="H241" s="17"/>
      <c r="I241" s="18"/>
    </row>
  </sheetData>
  <sheetProtection/>
  <mergeCells count="5">
    <mergeCell ref="C125:J125"/>
    <mergeCell ref="C167:J167"/>
    <mergeCell ref="C176:D176"/>
    <mergeCell ref="C177:H177"/>
    <mergeCell ref="C188:J198"/>
  </mergeCells>
  <printOptions/>
  <pageMargins left="0.99" right="0.41" top="0.984251968503937" bottom="0.984251968503937" header="0.5118110236220472" footer="0.5118110236220472"/>
  <pageSetup orientation="portrait" paperSize="9" scale="75" r:id="rId1"/>
  <headerFooter alignWithMargins="0">
    <oddFooter xml:space="preserve">&amp;R&amp;14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Šurla</dc:creator>
  <cp:keywords/>
  <dc:description/>
  <cp:lastModifiedBy>petraBudja</cp:lastModifiedBy>
  <cp:lastPrinted>2018-04-26T06:37:51Z</cp:lastPrinted>
  <dcterms:created xsi:type="dcterms:W3CDTF">1996-11-21T14:05:21Z</dcterms:created>
  <dcterms:modified xsi:type="dcterms:W3CDTF">2018-04-26T09:43:59Z</dcterms:modified>
  <cp:category/>
  <cp:version/>
  <cp:contentType/>
  <cp:contentStatus/>
</cp:coreProperties>
</file>