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i\JAVNO NAROČANJE\ČIŠČENJE POSLOVNIH PROSTOROV\2022-2025\"/>
    </mc:Choice>
  </mc:AlternateContent>
  <xr:revisionPtr revIDLastSave="0" documentId="13_ncr:1_{6ED72F71-4698-403B-8A04-F93799F6CD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nudbeni predračun" sheetId="1" r:id="rId1"/>
    <sheet name="List3" sheetId="3" r:id="rId2"/>
  </sheets>
  <definedNames>
    <definedName name="_xlnm.Print_Area" localSheetId="0">'Ponudbeni predračun'!$A$1:$BR$82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3" i="1" l="1"/>
  <c r="N64" i="1"/>
  <c r="N69" i="1"/>
  <c r="M63" i="1"/>
  <c r="M64" i="1"/>
  <c r="M65" i="1"/>
  <c r="N65" i="1" s="1"/>
  <c r="M66" i="1"/>
  <c r="N66" i="1" s="1"/>
  <c r="M67" i="1"/>
  <c r="N67" i="1" s="1"/>
  <c r="M68" i="1"/>
  <c r="N68" i="1" s="1"/>
  <c r="M69" i="1"/>
  <c r="M70" i="1"/>
  <c r="N70" i="1" s="1"/>
  <c r="M62" i="1"/>
  <c r="N62" i="1" s="1"/>
  <c r="M57" i="1"/>
  <c r="M58" i="1" s="1"/>
  <c r="N51" i="1"/>
  <c r="N52" i="1"/>
  <c r="M51" i="1"/>
  <c r="M52" i="1"/>
  <c r="M50" i="1"/>
  <c r="N50" i="1" s="1"/>
  <c r="N53" i="1" s="1"/>
  <c r="N38" i="1"/>
  <c r="N39" i="1"/>
  <c r="N40" i="1"/>
  <c r="N42" i="1"/>
  <c r="N43" i="1"/>
  <c r="N45" i="1"/>
  <c r="M38" i="1"/>
  <c r="M39" i="1"/>
  <c r="M40" i="1"/>
  <c r="M41" i="1"/>
  <c r="N41" i="1" s="1"/>
  <c r="M42" i="1"/>
  <c r="M43" i="1"/>
  <c r="M44" i="1"/>
  <c r="N44" i="1" s="1"/>
  <c r="M45" i="1"/>
  <c r="M37" i="1"/>
  <c r="N37" i="1" s="1"/>
  <c r="M32" i="1"/>
  <c r="M33" i="1" s="1"/>
  <c r="M27" i="1"/>
  <c r="M28" i="1" s="1"/>
  <c r="M22" i="1"/>
  <c r="M23" i="1" s="1"/>
  <c r="M21" i="1"/>
  <c r="N21" i="1" s="1"/>
  <c r="N13" i="1"/>
  <c r="N14" i="1"/>
  <c r="N15" i="1"/>
  <c r="N16" i="1"/>
  <c r="M13" i="1"/>
  <c r="M14" i="1"/>
  <c r="M15" i="1"/>
  <c r="M16" i="1"/>
  <c r="M12" i="1"/>
  <c r="M17" i="1" s="1"/>
  <c r="M7" i="1"/>
  <c r="N7" i="1" s="1"/>
  <c r="N8" i="1" s="1"/>
  <c r="N57" i="1" l="1"/>
  <c r="N58" i="1" s="1"/>
  <c r="M53" i="1"/>
  <c r="N46" i="1"/>
  <c r="M46" i="1"/>
  <c r="N32" i="1"/>
  <c r="N33" i="1" s="1"/>
  <c r="N27" i="1"/>
  <c r="N28" i="1" s="1"/>
  <c r="N22" i="1"/>
  <c r="N23" i="1" s="1"/>
  <c r="N71" i="1"/>
  <c r="M71" i="1"/>
  <c r="N12" i="1"/>
  <c r="N17" i="1" s="1"/>
  <c r="M8" i="1"/>
  <c r="M73" i="1" l="1"/>
  <c r="M74" i="1"/>
</calcChain>
</file>

<file path=xl/sharedStrings.xml><?xml version="1.0" encoding="utf-8"?>
<sst xmlns="http://schemas.openxmlformats.org/spreadsheetml/2006/main" count="363" uniqueCount="150">
  <si>
    <t/>
  </si>
  <si>
    <t>*</t>
  </si>
  <si>
    <t>1.</t>
  </si>
  <si>
    <t>EOB</t>
  </si>
  <si>
    <t>Zap. št.</t>
  </si>
  <si>
    <t>Naziv blaga</t>
  </si>
  <si>
    <t>EM</t>
  </si>
  <si>
    <t>Količina</t>
  </si>
  <si>
    <t>Popust</t>
  </si>
  <si>
    <t>Stopnja DDV</t>
  </si>
  <si>
    <t>Cena z DDV</t>
  </si>
  <si>
    <t>Proizvajalec</t>
  </si>
  <si>
    <t>Ponudnikov naziv blaga</t>
  </si>
  <si>
    <t>Kataloška številka</t>
  </si>
  <si>
    <t>KOS</t>
  </si>
  <si>
    <t>Skupaj:</t>
  </si>
  <si>
    <t>2.</t>
  </si>
  <si>
    <t>Čistilna sredstva za sanitarno opremo</t>
  </si>
  <si>
    <t>Zagotavljati mora učinkovito odstranjevanje urinskega in vodnega kamna ter ostalih nečistoč.</t>
  </si>
  <si>
    <t>3.</t>
  </si>
  <si>
    <t>4.</t>
  </si>
  <si>
    <t>5.</t>
  </si>
  <si>
    <t>6.</t>
  </si>
  <si>
    <t>5x vezana</t>
  </si>
  <si>
    <t>PVC ščetine</t>
  </si>
  <si>
    <t>9.</t>
  </si>
  <si>
    <t xml:space="preserve">Koncentrati za čiščenje tal </t>
  </si>
  <si>
    <t>Čistilna sredstva za različne površine</t>
  </si>
  <si>
    <t>Osvežilci prostorov</t>
  </si>
  <si>
    <t>Čistilni pripomočki</t>
  </si>
  <si>
    <t>Zagotavljeti mora učinkovito čiščenje steklenih površin.</t>
  </si>
  <si>
    <t>Ne sme se peniti, za strojno in ročno pomivanje, primerno za vse talne, zgornje in ostale površine (okna, vrata, premazane površine).</t>
  </si>
  <si>
    <t>Ne sme najedati plastike, keramike, vodovodnih armatur in nerjavečih površin. Zagotavljati mora učinkovito odstranjevanje vodnega in urinskega kamna.</t>
  </si>
  <si>
    <t>Na bazi citronske ali fosforne ali glikolne kisline. Imeti mora dodano deodorantno komponento.</t>
  </si>
  <si>
    <t>Ostalo</t>
  </si>
  <si>
    <t xml:space="preserve">Mopi, držala, ročaji </t>
  </si>
  <si>
    <t>Metlica s posodo</t>
  </si>
  <si>
    <t>Iz polietilena</t>
  </si>
  <si>
    <t>Različnih barv, razpršilne glave</t>
  </si>
  <si>
    <t>Statično omelo</t>
  </si>
  <si>
    <t>Iz PVC, z robom iz gume</t>
  </si>
  <si>
    <t>Žima, 40 cm</t>
  </si>
  <si>
    <t>Širina 40 cm</t>
  </si>
  <si>
    <t>Ergonomičen kovinski, nastavljiv po višini. Kompatibilno z držali 40 cm.</t>
  </si>
  <si>
    <t>Odporno na čistila in razkužila</t>
  </si>
  <si>
    <t>Nožno odpiranje gumba (zapirala) na držalu</t>
  </si>
  <si>
    <t>Zagotavljati mora uporabo za mokro in vlažno čiščenje, imeti mora visoko absorbcijsko sposobnost.</t>
  </si>
  <si>
    <t>25 l</t>
  </si>
  <si>
    <t>Z zateznim trakom ali brez</t>
  </si>
  <si>
    <t xml:space="preserve">VSE SKUPAJ: </t>
  </si>
  <si>
    <t xml:space="preserve">Skupaj: </t>
  </si>
  <si>
    <t>EUR</t>
  </si>
  <si>
    <t>Cena brez DDV na enoto</t>
  </si>
  <si>
    <t>Cena brez DDV za količino</t>
  </si>
  <si>
    <t>Cena z DDV za količino</t>
  </si>
  <si>
    <t>GEL ZA ČIŠČENJE WC ŠKOLJK IN PISOARJEV</t>
  </si>
  <si>
    <t>MREŽICA ZA PISOAR</t>
  </si>
  <si>
    <t>TEKOČE ČISTILNO SREDSTVO ZA ČIŠČENJE ODTOKOV</t>
  </si>
  <si>
    <r>
      <rPr>
        <b/>
        <sz val="8"/>
        <color indexed="8"/>
        <rFont val="Arial"/>
        <family val="2"/>
        <charset val="238"/>
      </rPr>
      <t>ČISTILNO SREDSTVO ZA ČIŠČENJE OKEN IN OSTALIH STEKLENIH POVRŠIN</t>
    </r>
    <r>
      <rPr>
        <sz val="8"/>
        <color indexed="8"/>
        <rFont val="Arial"/>
        <family val="2"/>
      </rPr>
      <t xml:space="preserve"> </t>
    </r>
  </si>
  <si>
    <t>Dimenzija: cca. 70 x 100 cm</t>
  </si>
  <si>
    <t>Pakiranje: v zavitku oz. roli</t>
  </si>
  <si>
    <t>Dimenzija: cca. 50 x 60 cm</t>
  </si>
  <si>
    <t>Neaerosolen osvežilec. Ne sme vsebovati potisnega plina.</t>
  </si>
  <si>
    <t>Premer 105 mm</t>
  </si>
  <si>
    <t>Pakiranje po en par v vrečki.</t>
  </si>
  <si>
    <t xml:space="preserve">Sestava: bombaž/poliester, mikrovlakna na obeh robovih. </t>
  </si>
  <si>
    <t xml:space="preserve">Pakiranje po 1 l </t>
  </si>
  <si>
    <t>Oblika WC račke, pakiranje od 750 do 1000 ml</t>
  </si>
  <si>
    <t>Pakiranje v plastenki po 1 l</t>
  </si>
  <si>
    <t>POSEBNO ČISTILNO SREDSTVO ZA ODSTRANJEVANJE TRDOVRATNEGA VODNEGA KAMNA</t>
  </si>
  <si>
    <t>Pakiranje: 500 ml</t>
  </si>
  <si>
    <t>Ne sme puščati sledi, izpiranje ni potrebno.</t>
  </si>
  <si>
    <t>ROČNI OSVEŽILEC PROSTOROV</t>
  </si>
  <si>
    <t>METLA SIREK Z ROČAJEM</t>
  </si>
  <si>
    <t>KOMPLET ZA WC</t>
  </si>
  <si>
    <t>SOBNO OMELO Z ROČAJEM</t>
  </si>
  <si>
    <t>OMELO ZA PAJČEVINO - ovalne oblike</t>
  </si>
  <si>
    <t>KRTAČKE - OMELA ZA RADIATORJE</t>
  </si>
  <si>
    <t>GUMA ZA ODMAŠEVANJE ODTOKOV</t>
  </si>
  <si>
    <t xml:space="preserve">KRPA IZ MIKROVLAKEN
</t>
  </si>
  <si>
    <t>Različne barve: rdeča, rumena, modra in zelena</t>
  </si>
  <si>
    <t>Metlica ne sme biti navita na ročaj, ampak mora biti fiksna.</t>
  </si>
  <si>
    <t>Teleskopski ročaj (2-3 m)</t>
  </si>
  <si>
    <t>RAZPRŠILKA - 750 do 1000 ml – komplet (plastenka +razpršilka)</t>
  </si>
  <si>
    <t>MIKROLITE MOP KRPA</t>
  </si>
  <si>
    <t>ROČAJ</t>
  </si>
  <si>
    <t>BRISALNA PLOSKEV</t>
  </si>
  <si>
    <t>Za odstranjevanje črnila, pečatnih madežev z miz in pralnih površin</t>
  </si>
  <si>
    <t xml:space="preserve">
ČISTILO ZA MIZE
</t>
  </si>
  <si>
    <t>VREDNOST BREZ DDV</t>
  </si>
  <si>
    <t>VREDNOST Z DDV</t>
  </si>
  <si>
    <t xml:space="preserve">VOZIČEK
</t>
  </si>
  <si>
    <t>VEDRO, ŠTIRIKOTNO</t>
  </si>
  <si>
    <t>VEDRO, OKROGLO</t>
  </si>
  <si>
    <t>PVC VREČKE ZA SMETI - ZELO MOČNE</t>
  </si>
  <si>
    <t>VREČKE ZA BIO ODPADKE</t>
  </si>
  <si>
    <t xml:space="preserve">PVC VREČKE ZA SMETI </t>
  </si>
  <si>
    <t>HIGIENSKE VREČKE</t>
  </si>
  <si>
    <t>30 l</t>
  </si>
  <si>
    <t>Biološko razgradljive</t>
  </si>
  <si>
    <t>Pakiranje v škatli po 20-30 kosov.</t>
  </si>
  <si>
    <t xml:space="preserve">ROKAVICE ZA VEČKRATNO UPORABO 
</t>
  </si>
  <si>
    <t>Iz naravnega lateksa, anatomsko zasnovane (leva in desna roka posebej), za normalno profesionalno uporabo; notranjost antibakterijsko zaščitena, dobro odporne na mehanske in kemične vplive (manj agresivni detergenti, čistilna sredstva in ostala manj agresivna sredstva).</t>
  </si>
  <si>
    <t>KOS 
(par)</t>
  </si>
  <si>
    <t xml:space="preserve">ROKAVICE ZA ENKRATNO UPORABO 
</t>
  </si>
  <si>
    <t xml:space="preserve">Iz naravnega lateksa, debeline 0,08 mm, s pudrom iz biološkega koruznega škroba, visoko elastične in odporne na razredčene detergente, čistila ipd.  </t>
  </si>
  <si>
    <t>ŠKATLA</t>
  </si>
  <si>
    <t>30-dnevno delovanje, z dolgotrajnim prijetnim vonjem</t>
  </si>
  <si>
    <t>Z ročaji</t>
  </si>
  <si>
    <t>SMETIŠNICA Z GUMO IN MALO OMELO</t>
  </si>
  <si>
    <t>LITER</t>
  </si>
  <si>
    <t xml:space="preserve">Večje pakiranje (do največ 5 l) </t>
  </si>
  <si>
    <t>Biološko razgradljivo, večje pakiranje (do največ 5 l)</t>
  </si>
  <si>
    <t>Večje pakiranje (do 5 l)</t>
  </si>
  <si>
    <t>KOS 
(ena vrečka)</t>
  </si>
  <si>
    <t>Pakiranje po 100 posameznih kosov v škatli.</t>
  </si>
  <si>
    <t>Datum:</t>
  </si>
  <si>
    <t>žig</t>
  </si>
  <si>
    <t>Podpis:</t>
  </si>
  <si>
    <t>OBRAZEC 2: PONUDBENI PREDRAČUN 
Seznam razpisanega blaga</t>
  </si>
  <si>
    <t>10 - 13 l</t>
  </si>
  <si>
    <t>2x vedro, ožemalnik, nosilec za vrečo, 2x malo vedro</t>
  </si>
  <si>
    <t xml:space="preserve">PH do 3, z dodano deodorantno komponento in efektom proti nabiranju kamna na površini; za hitro in učinkovito čiščenje.  
</t>
  </si>
  <si>
    <t>DETERGENT ZA PRANJE PERILA</t>
  </si>
  <si>
    <t>Detergent za pranje perila</t>
  </si>
  <si>
    <t>Blago alkalno sredstvo, rahlo parfumirano. Izpiranje ni potrebno, takojšnje delovanje.</t>
  </si>
  <si>
    <t>Zagotavljati mora učinkovito odstranjevanje vodnega in urinskega kamna.</t>
  </si>
  <si>
    <t xml:space="preserve">Ne sme najedati plastike, keramike, vodovodnih armatur in nerjavečih površin. </t>
  </si>
  <si>
    <t xml:space="preserve">Lastnosti </t>
  </si>
  <si>
    <t>Posamično pakiranje</t>
  </si>
  <si>
    <t xml:space="preserve">KOS 
</t>
  </si>
  <si>
    <t>7.</t>
  </si>
  <si>
    <t>8.</t>
  </si>
  <si>
    <t>Pakiranje po 750-1000 ml, s pršilko ali brez</t>
  </si>
  <si>
    <t>KILOGRAM</t>
  </si>
  <si>
    <r>
      <t xml:space="preserve">Ustrezati mora zahtevam </t>
    </r>
    <r>
      <rPr>
        <b/>
        <sz val="8"/>
        <rFont val="Arial"/>
        <family val="2"/>
        <charset val="238"/>
      </rPr>
      <t>Uredbe o zelenem javnem naročanju</t>
    </r>
    <r>
      <rPr>
        <sz val="8"/>
        <rFont val="Arial"/>
        <family val="2"/>
      </rPr>
      <t xml:space="preserve"> v prilogi 19, Univerzalna čistila, čistila za sanitarne prostore, čistila za okna, detergent za ročno pomivanje posode, detergent za pomivalne stroje in detergent za pranje perila: potrdilo znak za okolje tipa I (enakovredno EU ECOLABEL)
</t>
    </r>
  </si>
  <si>
    <t>Odstranjuje tudi najtrdovratnejše madeže.</t>
  </si>
  <si>
    <t>Dolgotrajni vonj (po vaniliji, citrusih, sivki ipd.)</t>
  </si>
  <si>
    <t>Artikli pod zap. št. 20, 21 in 22 morajo biti med sabo kompatibilni.</t>
  </si>
  <si>
    <t>Širina ploskve 40 cm. Kompatibilno z ročajem pod zap. št. 21 in krpo pod zap. št. 20 - 40 cm.</t>
  </si>
  <si>
    <t xml:space="preserve">UNIVERZALNO ČISTILNO SREDSTVO ZA ČIŠČENJE TAL - koncentrat za redčenje </t>
  </si>
  <si>
    <t>ČISTILNO SREDSTVO ZA DNEVNO ČIŠČENJE SANITARNE OPREME - koncentrat za redčenje</t>
  </si>
  <si>
    <t>PENEČE MILO
univerzalno, Ph nevtralno in dermatološko testirano</t>
  </si>
  <si>
    <t>Ponudnik mora v ceni penečega mila nuditi tudi 10 milnikov za vsaj cca. 500 ml mila.</t>
  </si>
  <si>
    <t>Milo/peneče milo</t>
  </si>
  <si>
    <t>Iz PVC</t>
  </si>
  <si>
    <t>Potrdilo: Dermatološko testirano</t>
  </si>
  <si>
    <t>Različne velikosti</t>
  </si>
  <si>
    <t>Pakiranje (5 kg)</t>
  </si>
  <si>
    <t>Opomba: Navedene količine so odraz potreb naročnika v zadnjih 24 mesecih.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</si>
</sst>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;#,##0.0000;"/>
    <numFmt numFmtId="165" formatCode="0.0000%"/>
    <numFmt numFmtId="166" formatCode="0.0%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</font>
    <font>
      <sz val="8"/>
      <color indexed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</font>
    <font>
      <sz val="8"/>
      <color rgb="FFFF000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8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left" vertical="center"/>
    </xf>
    <xf numFmtId="0" fontId="2" fillId="0" borderId="0">
      <alignment horizontal="left" vertical="center"/>
    </xf>
    <xf numFmtId="0" fontId="3" fillId="2" borderId="0">
      <alignment horizontal="left" vertical="center"/>
    </xf>
    <xf numFmtId="0" fontId="1" fillId="0" borderId="2">
      <alignment horizontal="left" vertical="center" wrapText="1"/>
    </xf>
    <xf numFmtId="0" fontId="4" fillId="5" borderId="5" applyNumberFormat="0" applyFont="0" applyAlignment="0" applyProtection="0"/>
  </cellStyleXfs>
  <cellXfs count="115">
    <xf numFmtId="0" fontId="0" fillId="0" borderId="0" xfId="0"/>
    <xf numFmtId="0" fontId="5" fillId="0" borderId="0" xfId="1" applyFont="1">
      <alignment horizontal="left" vertical="center"/>
    </xf>
    <xf numFmtId="0" fontId="5" fillId="0" borderId="7" xfId="4" applyFont="1" applyBorder="1">
      <alignment horizontal="left" vertical="center" wrapText="1"/>
    </xf>
    <xf numFmtId="0" fontId="5" fillId="0" borderId="0" xfId="4" applyFont="1" applyBorder="1">
      <alignment horizontal="left" vertical="center" wrapText="1"/>
    </xf>
    <xf numFmtId="0" fontId="5" fillId="0" borderId="0" xfId="4" applyFont="1" applyBorder="1" applyAlignment="1">
      <alignment horizontal="center" vertical="center" wrapText="1"/>
    </xf>
    <xf numFmtId="164" fontId="5" fillId="0" borderId="0" xfId="4" applyNumberFormat="1" applyFont="1" applyBorder="1" applyAlignment="1" applyProtection="1">
      <alignment horizontal="right" vertical="center" wrapText="1"/>
      <protection locked="0"/>
    </xf>
    <xf numFmtId="165" fontId="5" fillId="0" borderId="0" xfId="4" applyNumberFormat="1" applyFont="1" applyBorder="1" applyAlignment="1" applyProtection="1">
      <alignment horizontal="right" vertical="center" wrapText="1"/>
      <protection locked="0"/>
    </xf>
    <xf numFmtId="166" fontId="5" fillId="0" borderId="0" xfId="4" applyNumberFormat="1" applyFont="1" applyBorder="1" applyAlignment="1" applyProtection="1">
      <alignment horizontal="right" vertical="center" wrapText="1"/>
      <protection locked="0"/>
    </xf>
    <xf numFmtId="164" fontId="5" fillId="0" borderId="0" xfId="4" applyNumberFormat="1" applyFont="1" applyBorder="1" applyAlignment="1" applyProtection="1">
      <alignment horizontal="right" vertical="center" wrapText="1"/>
      <protection hidden="1"/>
    </xf>
    <xf numFmtId="0" fontId="5" fillId="4" borderId="0" xfId="4" applyFont="1" applyFill="1" applyBorder="1" applyProtection="1">
      <alignment horizontal="left" vertical="center" wrapText="1"/>
      <protection locked="0"/>
    </xf>
    <xf numFmtId="0" fontId="5" fillId="4" borderId="0" xfId="4" applyFont="1" applyFill="1" applyBorder="1">
      <alignment horizontal="left" vertical="center" wrapText="1"/>
    </xf>
    <xf numFmtId="0" fontId="8" fillId="2" borderId="1" xfId="3" applyFont="1" applyBorder="1">
      <alignment horizontal="left" vertical="center"/>
    </xf>
    <xf numFmtId="164" fontId="6" fillId="0" borderId="0" xfId="4" applyNumberFormat="1" applyFont="1" applyBorder="1" applyAlignment="1" applyProtection="1">
      <alignment horizontal="right" vertical="center" wrapText="1"/>
      <protection hidden="1"/>
    </xf>
    <xf numFmtId="0" fontId="5" fillId="0" borderId="3" xfId="4" applyFont="1" applyBorder="1">
      <alignment horizontal="left" vertical="center" wrapText="1"/>
    </xf>
    <xf numFmtId="0" fontId="5" fillId="0" borderId="4" xfId="1" applyFont="1" applyBorder="1">
      <alignment horizontal="left" vertical="center"/>
    </xf>
    <xf numFmtId="0" fontId="10" fillId="0" borderId="6" xfId="4" applyFont="1" applyBorder="1">
      <alignment horizontal="left" vertical="center" wrapText="1"/>
    </xf>
    <xf numFmtId="0" fontId="10" fillId="0" borderId="0" xfId="1" applyFont="1">
      <alignment horizontal="left" vertical="center"/>
    </xf>
    <xf numFmtId="0" fontId="10" fillId="4" borderId="2" xfId="5" applyFont="1" applyFill="1" applyBorder="1" applyAlignment="1" applyProtection="1">
      <alignment horizontal="left" vertical="center" wrapText="1"/>
      <protection locked="0"/>
    </xf>
    <xf numFmtId="0" fontId="5" fillId="0" borderId="0" xfId="1" applyFont="1" applyAlignment="1">
      <alignment horizontal="center" vertical="center"/>
    </xf>
    <xf numFmtId="0" fontId="10" fillId="0" borderId="7" xfId="4" applyFont="1" applyBorder="1">
      <alignment horizontal="left" vertical="center" wrapText="1"/>
    </xf>
    <xf numFmtId="0" fontId="5" fillId="3" borderId="1" xfId="4" applyFont="1" applyFill="1" applyBorder="1" applyAlignment="1">
      <alignment horizontal="center" vertical="center" wrapText="1"/>
    </xf>
    <xf numFmtId="0" fontId="10" fillId="0" borderId="8" xfId="4" applyFont="1" applyBorder="1">
      <alignment horizontal="left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5" fillId="3" borderId="1" xfId="4" applyFont="1" applyFill="1" applyBorder="1">
      <alignment horizontal="left" vertical="center" wrapText="1"/>
    </xf>
    <xf numFmtId="0" fontId="5" fillId="0" borderId="8" xfId="4" applyFont="1" applyBorder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0" xfId="4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/>
    </xf>
    <xf numFmtId="0" fontId="14" fillId="0" borderId="0" xfId="1" applyFont="1">
      <alignment horizontal="left" vertical="center"/>
    </xf>
    <xf numFmtId="0" fontId="15" fillId="0" borderId="0" xfId="1" applyFont="1">
      <alignment horizontal="left" vertical="center"/>
    </xf>
    <xf numFmtId="2" fontId="7" fillId="0" borderId="0" xfId="1" applyNumberFormat="1" applyFont="1">
      <alignment horizontal="left" vertical="center"/>
    </xf>
    <xf numFmtId="2" fontId="6" fillId="0" borderId="0" xfId="4" applyNumberFormat="1" applyFont="1" applyBorder="1">
      <alignment horizontal="left" vertical="center" wrapText="1"/>
    </xf>
    <xf numFmtId="0" fontId="5" fillId="0" borderId="2" xfId="1" applyFont="1" applyBorder="1">
      <alignment horizontal="left" vertical="center"/>
    </xf>
    <xf numFmtId="0" fontId="10" fillId="0" borderId="2" xfId="4" applyFont="1">
      <alignment horizontal="left" vertical="center" wrapText="1"/>
    </xf>
    <xf numFmtId="0" fontId="10" fillId="0" borderId="2" xfId="4" applyFont="1" applyAlignment="1">
      <alignment horizontal="center" vertical="center" wrapText="1"/>
    </xf>
    <xf numFmtId="3" fontId="10" fillId="0" borderId="2" xfId="4" applyNumberFormat="1" applyFont="1" applyAlignment="1">
      <alignment horizontal="center" vertical="center" wrapText="1"/>
    </xf>
    <xf numFmtId="9" fontId="10" fillId="0" borderId="2" xfId="4" applyNumberFormat="1" applyFont="1" applyAlignment="1">
      <alignment horizontal="center" vertical="center" wrapText="1"/>
    </xf>
    <xf numFmtId="0" fontId="12" fillId="0" borderId="2" xfId="4" applyFont="1">
      <alignment horizontal="left" vertical="center" wrapText="1"/>
    </xf>
    <xf numFmtId="3" fontId="10" fillId="4" borderId="2" xfId="4" applyNumberFormat="1" applyFont="1" applyFill="1" applyAlignment="1">
      <alignment horizontal="center" vertical="center" wrapText="1"/>
    </xf>
    <xf numFmtId="0" fontId="12" fillId="4" borderId="2" xfId="4" applyFont="1" applyFill="1">
      <alignment horizontal="left" vertical="center" wrapText="1"/>
    </xf>
    <xf numFmtId="0" fontId="5" fillId="0" borderId="2" xfId="4" applyFont="1" applyAlignment="1">
      <alignment horizontal="center" vertical="center" wrapText="1"/>
    </xf>
    <xf numFmtId="0" fontId="7" fillId="4" borderId="2" xfId="4" applyFont="1" applyFill="1">
      <alignment horizontal="left" vertical="center" wrapText="1"/>
    </xf>
    <xf numFmtId="0" fontId="5" fillId="0" borderId="2" xfId="4" applyFont="1">
      <alignment horizontal="left" vertical="center" wrapText="1"/>
    </xf>
    <xf numFmtId="9" fontId="5" fillId="0" borderId="2" xfId="4" applyNumberFormat="1" applyFont="1" applyAlignment="1">
      <alignment horizontal="center" vertical="center" wrapText="1"/>
    </xf>
    <xf numFmtId="0" fontId="7" fillId="0" borderId="2" xfId="4" applyFont="1">
      <alignment horizontal="left" vertical="center" wrapText="1"/>
    </xf>
    <xf numFmtId="0" fontId="16" fillId="0" borderId="0" xfId="1" applyFont="1">
      <alignment horizontal="left" vertical="center"/>
    </xf>
    <xf numFmtId="3" fontId="16" fillId="0" borderId="0" xfId="4" applyNumberFormat="1" applyFont="1" applyBorder="1" applyAlignment="1">
      <alignment horizontal="right" vertical="center" wrapText="1"/>
    </xf>
    <xf numFmtId="0" fontId="5" fillId="0" borderId="2" xfId="1" applyFont="1" applyBorder="1" applyAlignment="1">
      <alignment horizontal="center" vertical="center"/>
    </xf>
    <xf numFmtId="0" fontId="5" fillId="7" borderId="2" xfId="4" applyFont="1" applyFill="1" applyAlignment="1">
      <alignment horizontal="center" vertical="center" wrapText="1"/>
    </xf>
    <xf numFmtId="0" fontId="12" fillId="0" borderId="2" xfId="4" applyFont="1" applyAlignment="1">
      <alignment vertical="center" wrapText="1"/>
    </xf>
    <xf numFmtId="0" fontId="10" fillId="0" borderId="2" xfId="4" applyFont="1" applyAlignment="1">
      <alignment vertical="center" wrapText="1"/>
    </xf>
    <xf numFmtId="0" fontId="10" fillId="7" borderId="2" xfId="4" applyFont="1" applyFill="1" applyAlignment="1">
      <alignment horizontal="center" vertical="center" wrapText="1"/>
    </xf>
    <xf numFmtId="0" fontId="9" fillId="0" borderId="2" xfId="4" applyFont="1">
      <alignment horizontal="left" vertical="center" wrapText="1"/>
    </xf>
    <xf numFmtId="165" fontId="5" fillId="4" borderId="2" xfId="4" applyNumberFormat="1" applyFont="1" applyFill="1" applyAlignment="1" applyProtection="1">
      <alignment horizontal="right" vertical="center" wrapText="1"/>
      <protection locked="0"/>
    </xf>
    <xf numFmtId="9" fontId="5" fillId="4" borderId="2" xfId="4" applyNumberFormat="1" applyFont="1" applyFill="1" applyAlignment="1" applyProtection="1">
      <alignment horizontal="center" vertical="center" wrapText="1"/>
      <protection locked="0"/>
    </xf>
    <xf numFmtId="0" fontId="7" fillId="4" borderId="2" xfId="4" applyFont="1" applyFill="1" applyAlignment="1">
      <alignment horizontal="left" vertical="top" wrapText="1"/>
    </xf>
    <xf numFmtId="0" fontId="13" fillId="0" borderId="2" xfId="0" applyFont="1" applyBorder="1" applyAlignment="1">
      <alignment vertical="center" wrapText="1"/>
    </xf>
    <xf numFmtId="0" fontId="5" fillId="4" borderId="2" xfId="4" applyFont="1" applyFill="1" applyAlignment="1">
      <alignment horizontal="center" vertical="center" wrapText="1"/>
    </xf>
    <xf numFmtId="0" fontId="10" fillId="0" borderId="0" xfId="4" applyFont="1" applyBorder="1">
      <alignment horizontal="left" vertical="center" wrapText="1"/>
    </xf>
    <xf numFmtId="0" fontId="8" fillId="2" borderId="2" xfId="3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10" fillId="0" borderId="2" xfId="4" applyFont="1" applyAlignment="1">
      <alignment horizontal="left" vertical="top" wrapText="1"/>
    </xf>
    <xf numFmtId="0" fontId="11" fillId="4" borderId="2" xfId="4" applyFont="1" applyFill="1">
      <alignment horizontal="left" vertical="center" wrapText="1"/>
    </xf>
    <xf numFmtId="0" fontId="11" fillId="0" borderId="2" xfId="4" applyFont="1">
      <alignment horizontal="left" vertical="center" wrapText="1"/>
    </xf>
    <xf numFmtId="0" fontId="5" fillId="7" borderId="10" xfId="4" applyFont="1" applyFill="1" applyBorder="1" applyAlignment="1">
      <alignment horizontal="center" vertical="center" wrapText="1"/>
    </xf>
    <xf numFmtId="0" fontId="5" fillId="4" borderId="2" xfId="4" applyFont="1" applyFill="1">
      <alignment horizontal="left" vertical="center" wrapText="1"/>
    </xf>
    <xf numFmtId="0" fontId="10" fillId="0" borderId="8" xfId="4" applyFont="1" applyBorder="1" applyAlignment="1">
      <alignment horizontal="center" vertical="center" wrapText="1"/>
    </xf>
    <xf numFmtId="9" fontId="10" fillId="4" borderId="2" xfId="4" applyNumberFormat="1" applyFont="1" applyFill="1" applyAlignment="1" applyProtection="1">
      <alignment horizontal="center" vertical="center" wrapText="1"/>
      <protection locked="0"/>
    </xf>
    <xf numFmtId="0" fontId="17" fillId="0" borderId="0" xfId="1" applyFont="1" applyAlignment="1">
      <alignment horizontal="center" vertical="center"/>
    </xf>
    <xf numFmtId="0" fontId="18" fillId="0" borderId="0" xfId="1" applyFont="1">
      <alignment horizontal="left" vertical="center"/>
    </xf>
    <xf numFmtId="0" fontId="19" fillId="0" borderId="0" xfId="1" applyFont="1">
      <alignment horizontal="left" vertical="center"/>
    </xf>
    <xf numFmtId="0" fontId="17" fillId="0" borderId="0" xfId="1" applyFont="1">
      <alignment horizontal="left" vertical="center"/>
    </xf>
    <xf numFmtId="3" fontId="5" fillId="4" borderId="2" xfId="4" applyNumberFormat="1" applyFont="1" applyFill="1">
      <alignment horizontal="left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4" applyFont="1" applyProtection="1">
      <alignment horizontal="left" vertical="center" wrapText="1"/>
      <protection locked="0"/>
    </xf>
    <xf numFmtId="9" fontId="10" fillId="0" borderId="2" xfId="4" applyNumberFormat="1" applyFont="1" applyAlignment="1" applyProtection="1">
      <alignment horizontal="center" vertical="center" wrapText="1"/>
      <protection locked="0"/>
    </xf>
    <xf numFmtId="0" fontId="10" fillId="0" borderId="2" xfId="1" applyFont="1" applyBorder="1" applyProtection="1">
      <alignment horizontal="left" vertical="center"/>
      <protection locked="0"/>
    </xf>
    <xf numFmtId="2" fontId="10" fillId="6" borderId="2" xfId="4" applyNumberFormat="1" applyFont="1" applyFill="1" applyAlignment="1" applyProtection="1">
      <alignment horizontal="right" vertical="center" wrapText="1"/>
      <protection hidden="1"/>
    </xf>
    <xf numFmtId="2" fontId="10" fillId="6" borderId="2" xfId="4" applyNumberFormat="1" applyFont="1" applyFill="1" applyAlignment="1" applyProtection="1">
      <alignment vertical="center" wrapText="1"/>
      <protection hidden="1"/>
    </xf>
    <xf numFmtId="4" fontId="10" fillId="6" borderId="2" xfId="4" applyNumberFormat="1" applyFont="1" applyFill="1" applyAlignment="1">
      <alignment vertical="center" wrapText="1"/>
    </xf>
    <xf numFmtId="0" fontId="5" fillId="0" borderId="2" xfId="4" applyFont="1" applyProtection="1">
      <alignment horizontal="left" vertical="center" wrapText="1"/>
      <protection locked="0"/>
    </xf>
    <xf numFmtId="2" fontId="5" fillId="6" borderId="2" xfId="4" applyNumberFormat="1" applyFont="1" applyFill="1" applyAlignment="1" applyProtection="1">
      <alignment horizontal="right" vertical="center" wrapText="1"/>
      <protection hidden="1"/>
    </xf>
    <xf numFmtId="0" fontId="5" fillId="0" borderId="2" xfId="1" applyFont="1" applyBorder="1" applyProtection="1">
      <alignment horizontal="left" vertical="center"/>
      <protection locked="0"/>
    </xf>
    <xf numFmtId="2" fontId="5" fillId="6" borderId="2" xfId="1" applyNumberFormat="1" applyFont="1" applyFill="1" applyBorder="1" applyAlignment="1">
      <alignment horizontal="right" vertical="center"/>
    </xf>
    <xf numFmtId="4" fontId="10" fillId="6" borderId="2" xfId="4" applyNumberFormat="1" applyFont="1" applyFill="1" applyAlignment="1" applyProtection="1">
      <alignment horizontal="right" vertical="center" wrapText="1"/>
      <protection hidden="1"/>
    </xf>
    <xf numFmtId="0" fontId="5" fillId="0" borderId="2" xfId="1" applyFont="1" applyBorder="1" applyAlignment="1" applyProtection="1">
      <alignment horizontal="center" vertical="center"/>
      <protection locked="0"/>
    </xf>
    <xf numFmtId="2" fontId="5" fillId="6" borderId="2" xfId="4" applyNumberFormat="1" applyFont="1" applyFill="1" applyAlignment="1">
      <alignment horizontal="right" vertical="center" wrapText="1"/>
    </xf>
    <xf numFmtId="2" fontId="10" fillId="6" borderId="2" xfId="4" applyNumberFormat="1" applyFont="1" applyFill="1" applyAlignment="1">
      <alignment horizontal="right" vertical="center" wrapText="1"/>
    </xf>
    <xf numFmtId="2" fontId="10" fillId="6" borderId="2" xfId="5" applyNumberFormat="1" applyFont="1" applyFill="1" applyBorder="1" applyAlignment="1" applyProtection="1">
      <alignment horizontal="right" vertical="center" wrapText="1"/>
    </xf>
    <xf numFmtId="4" fontId="10" fillId="0" borderId="2" xfId="4" applyNumberFormat="1" applyFont="1" applyProtection="1">
      <alignment horizontal="left" vertical="center" wrapText="1"/>
      <protection locked="0"/>
    </xf>
    <xf numFmtId="4" fontId="5" fillId="0" borderId="2" xfId="4" applyNumberFormat="1" applyFont="1" applyProtection="1">
      <alignment horizontal="left" vertical="center" wrapText="1"/>
      <protection locked="0"/>
    </xf>
    <xf numFmtId="4" fontId="5" fillId="4" borderId="2" xfId="4" applyNumberFormat="1" applyFont="1" applyFill="1" applyAlignment="1" applyProtection="1">
      <alignment horizontal="right" vertical="center" wrapText="1"/>
      <protection locked="0"/>
    </xf>
    <xf numFmtId="4" fontId="5" fillId="0" borderId="2" xfId="1" applyNumberFormat="1" applyFont="1" applyBorder="1" applyProtection="1">
      <alignment horizontal="left" vertical="center"/>
      <protection locked="0"/>
    </xf>
    <xf numFmtId="3" fontId="5" fillId="4" borderId="2" xfId="4" applyNumberFormat="1" applyFont="1" applyFill="1" applyAlignment="1" applyProtection="1">
      <alignment horizontal="center" vertical="center" wrapText="1"/>
      <protection locked="0"/>
    </xf>
    <xf numFmtId="4" fontId="10" fillId="4" borderId="2" xfId="5" applyNumberFormat="1" applyFont="1" applyFill="1" applyBorder="1" applyAlignment="1" applyProtection="1">
      <alignment horizontal="right" vertical="center" wrapText="1"/>
      <protection locked="0"/>
    </xf>
    <xf numFmtId="10" fontId="10" fillId="0" borderId="2" xfId="4" applyNumberFormat="1" applyFont="1" applyProtection="1">
      <alignment horizontal="left" vertical="center" wrapText="1"/>
      <protection locked="0"/>
    </xf>
    <xf numFmtId="10" fontId="5" fillId="0" borderId="2" xfId="4" applyNumberFormat="1" applyFont="1" applyProtection="1">
      <alignment horizontal="left" vertical="center" wrapText="1"/>
      <protection locked="0"/>
    </xf>
    <xf numFmtId="10" fontId="5" fillId="0" borderId="2" xfId="1" applyNumberFormat="1" applyFont="1" applyBorder="1" applyProtection="1">
      <alignment horizontal="left" vertical="center"/>
      <protection locked="0"/>
    </xf>
    <xf numFmtId="10" fontId="5" fillId="0" borderId="2" xfId="4" applyNumberFormat="1" applyFont="1" applyAlignment="1" applyProtection="1">
      <alignment horizontal="right" vertical="center" wrapText="1"/>
      <protection locked="0"/>
    </xf>
    <xf numFmtId="4" fontId="7" fillId="0" borderId="2" xfId="1" applyNumberFormat="1" applyFont="1" applyBorder="1" applyAlignment="1">
      <alignment horizontal="right" vertical="center"/>
    </xf>
    <xf numFmtId="4" fontId="6" fillId="0" borderId="2" xfId="4" applyNumberFormat="1" applyFont="1" applyAlignment="1">
      <alignment horizontal="right" vertical="center" wrapText="1"/>
    </xf>
    <xf numFmtId="0" fontId="5" fillId="7" borderId="2" xfId="4" applyFont="1" applyFill="1" applyAlignment="1">
      <alignment horizontal="center" vertical="center" wrapText="1"/>
    </xf>
    <xf numFmtId="0" fontId="8" fillId="2" borderId="11" xfId="3" applyFont="1" applyBorder="1">
      <alignment horizontal="left" vertical="center"/>
    </xf>
    <xf numFmtId="0" fontId="8" fillId="2" borderId="12" xfId="3" applyFont="1" applyBorder="1">
      <alignment horizontal="left" vertical="center"/>
    </xf>
    <xf numFmtId="0" fontId="8" fillId="2" borderId="13" xfId="3" applyFont="1" applyBorder="1">
      <alignment horizontal="left" vertical="center"/>
    </xf>
    <xf numFmtId="4" fontId="14" fillId="0" borderId="11" xfId="1" applyNumberFormat="1" applyFont="1" applyBorder="1" applyAlignment="1">
      <alignment horizontal="right" vertical="center"/>
    </xf>
    <xf numFmtId="4" fontId="14" fillId="0" borderId="13" xfId="1" applyNumberFormat="1" applyFont="1" applyBorder="1" applyAlignment="1">
      <alignment horizontal="right" vertical="center"/>
    </xf>
    <xf numFmtId="0" fontId="8" fillId="2" borderId="14" xfId="3" applyFont="1" applyBorder="1">
      <alignment horizontal="left" vertical="center"/>
    </xf>
    <xf numFmtId="0" fontId="8" fillId="2" borderId="15" xfId="3" applyFont="1" applyBorder="1">
      <alignment horizontal="left" vertical="center"/>
    </xf>
    <xf numFmtId="0" fontId="8" fillId="2" borderId="2" xfId="3" applyFont="1" applyBorder="1">
      <alignment horizontal="left" vertical="center"/>
    </xf>
    <xf numFmtId="0" fontId="2" fillId="0" borderId="0" xfId="2" applyAlignment="1">
      <alignment horizontal="left" vertical="center" wrapText="1"/>
    </xf>
    <xf numFmtId="0" fontId="5" fillId="7" borderId="11" xfId="4" applyFont="1" applyFill="1" applyBorder="1" applyAlignment="1">
      <alignment horizontal="center" vertical="center" wrapText="1"/>
    </xf>
    <xf numFmtId="0" fontId="5" fillId="7" borderId="12" xfId="4" applyFont="1" applyFill="1" applyBorder="1" applyAlignment="1">
      <alignment horizontal="center" vertical="center" wrapText="1"/>
    </xf>
    <xf numFmtId="0" fontId="5" fillId="7" borderId="13" xfId="4" applyFont="1" applyFill="1" applyBorder="1" applyAlignment="1">
      <alignment horizontal="center" vertical="center" wrapText="1"/>
    </xf>
  </cellXfs>
  <cellStyles count="6">
    <cellStyle name="JN-naslov" xfId="2" xr:uid="{00000000-0005-0000-0000-000000000000}"/>
    <cellStyle name="JN-naslov tabele" xfId="3" xr:uid="{00000000-0005-0000-0000-000001000000}"/>
    <cellStyle name="JN-navadno" xfId="1" xr:uid="{00000000-0005-0000-0000-000002000000}"/>
    <cellStyle name="JN-tabela" xfId="4" xr:uid="{00000000-0005-0000-0000-000003000000}"/>
    <cellStyle name="Navadno" xfId="0" builtinId="0"/>
    <cellStyle name="Opomba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81"/>
  <sheetViews>
    <sheetView tabSelected="1" topLeftCell="B7" zoomScale="80" zoomScaleNormal="80" zoomScaleSheetLayoutView="70" workbookViewId="0">
      <selection activeCell="J7" sqref="J7"/>
    </sheetView>
  </sheetViews>
  <sheetFormatPr defaultRowHeight="11.25" x14ac:dyDescent="0.25"/>
  <cols>
    <col min="1" max="1" width="15.7109375" style="1" hidden="1" customWidth="1"/>
    <col min="2" max="2" width="4.85546875" style="18" customWidth="1"/>
    <col min="3" max="4" width="18.42578125" style="1" customWidth="1"/>
    <col min="5" max="5" width="18.5703125" style="1" customWidth="1"/>
    <col min="6" max="6" width="13" style="1" customWidth="1"/>
    <col min="7" max="7" width="20.5703125" style="1" customWidth="1"/>
    <col min="8" max="8" width="10.7109375" style="1" customWidth="1"/>
    <col min="9" max="9" width="10.7109375" style="45" customWidth="1"/>
    <col min="10" max="10" width="11.85546875" style="1" customWidth="1"/>
    <col min="11" max="11" width="9.42578125" style="1" customWidth="1"/>
    <col min="12" max="12" width="11.7109375" style="1" customWidth="1"/>
    <col min="13" max="13" width="11.85546875" style="1" customWidth="1"/>
    <col min="14" max="14" width="10.28515625" style="1" customWidth="1"/>
    <col min="15" max="15" width="17.140625" style="1" customWidth="1"/>
    <col min="16" max="16" width="12" style="1" customWidth="1"/>
    <col min="17" max="17" width="10.7109375" style="1" customWidth="1"/>
    <col min="18" max="18" width="15.85546875" style="1" bestFit="1" customWidth="1"/>
    <col min="19" max="20" width="25.7109375" style="1" customWidth="1"/>
    <col min="21" max="253" width="9.140625" style="1"/>
    <col min="254" max="254" width="0" style="1" hidden="1" customWidth="1"/>
    <col min="255" max="255" width="7.28515625" style="1" customWidth="1"/>
    <col min="256" max="256" width="35.7109375" style="1" customWidth="1"/>
    <col min="257" max="257" width="24.85546875" style="1" customWidth="1"/>
    <col min="258" max="258" width="22.28515625" style="1" customWidth="1"/>
    <col min="259" max="259" width="21.85546875" style="1" customWidth="1"/>
    <col min="260" max="260" width="23.28515625" style="1" customWidth="1"/>
    <col min="261" max="261" width="5.7109375" style="1" customWidth="1"/>
    <col min="262" max="262" width="10" style="1" customWidth="1"/>
    <col min="263" max="263" width="7.28515625" style="1" customWidth="1"/>
    <col min="264" max="264" width="4.7109375" style="1" customWidth="1"/>
    <col min="265" max="265" width="13.7109375" style="1" customWidth="1"/>
    <col min="266" max="266" width="10.7109375" style="1" customWidth="1"/>
    <col min="267" max="267" width="7.7109375" style="1" customWidth="1"/>
    <col min="268" max="269" width="13.7109375" style="1" customWidth="1"/>
    <col min="270" max="271" width="17.28515625" style="1" customWidth="1"/>
    <col min="272" max="272" width="20.7109375" style="1" customWidth="1"/>
    <col min="273" max="273" width="25.7109375" style="1" customWidth="1"/>
    <col min="274" max="274" width="12.7109375" style="1" customWidth="1"/>
    <col min="275" max="275" width="9.140625" style="1"/>
    <col min="276" max="276" width="25.7109375" style="1" customWidth="1"/>
    <col min="277" max="509" width="9.140625" style="1"/>
    <col min="510" max="510" width="0" style="1" hidden="1" customWidth="1"/>
    <col min="511" max="511" width="7.28515625" style="1" customWidth="1"/>
    <col min="512" max="512" width="35.7109375" style="1" customWidth="1"/>
    <col min="513" max="513" width="24.85546875" style="1" customWidth="1"/>
    <col min="514" max="514" width="22.28515625" style="1" customWidth="1"/>
    <col min="515" max="515" width="21.85546875" style="1" customWidth="1"/>
    <col min="516" max="516" width="23.28515625" style="1" customWidth="1"/>
    <col min="517" max="517" width="5.7109375" style="1" customWidth="1"/>
    <col min="518" max="518" width="10" style="1" customWidth="1"/>
    <col min="519" max="519" width="7.28515625" style="1" customWidth="1"/>
    <col min="520" max="520" width="4.7109375" style="1" customWidth="1"/>
    <col min="521" max="521" width="13.7109375" style="1" customWidth="1"/>
    <col min="522" max="522" width="10.7109375" style="1" customWidth="1"/>
    <col min="523" max="523" width="7.7109375" style="1" customWidth="1"/>
    <col min="524" max="525" width="13.7109375" style="1" customWidth="1"/>
    <col min="526" max="527" width="17.28515625" style="1" customWidth="1"/>
    <col min="528" max="528" width="20.7109375" style="1" customWidth="1"/>
    <col min="529" max="529" width="25.7109375" style="1" customWidth="1"/>
    <col min="530" max="530" width="12.7109375" style="1" customWidth="1"/>
    <col min="531" max="531" width="9.140625" style="1"/>
    <col min="532" max="532" width="25.7109375" style="1" customWidth="1"/>
    <col min="533" max="765" width="9.140625" style="1"/>
    <col min="766" max="766" width="0" style="1" hidden="1" customWidth="1"/>
    <col min="767" max="767" width="7.28515625" style="1" customWidth="1"/>
    <col min="768" max="768" width="35.7109375" style="1" customWidth="1"/>
    <col min="769" max="769" width="24.85546875" style="1" customWidth="1"/>
    <col min="770" max="770" width="22.28515625" style="1" customWidth="1"/>
    <col min="771" max="771" width="21.85546875" style="1" customWidth="1"/>
    <col min="772" max="772" width="23.28515625" style="1" customWidth="1"/>
    <col min="773" max="773" width="5.7109375" style="1" customWidth="1"/>
    <col min="774" max="774" width="10" style="1" customWidth="1"/>
    <col min="775" max="775" width="7.28515625" style="1" customWidth="1"/>
    <col min="776" max="776" width="4.7109375" style="1" customWidth="1"/>
    <col min="777" max="777" width="13.7109375" style="1" customWidth="1"/>
    <col min="778" max="778" width="10.7109375" style="1" customWidth="1"/>
    <col min="779" max="779" width="7.7109375" style="1" customWidth="1"/>
    <col min="780" max="781" width="13.7109375" style="1" customWidth="1"/>
    <col min="782" max="783" width="17.28515625" style="1" customWidth="1"/>
    <col min="784" max="784" width="20.7109375" style="1" customWidth="1"/>
    <col min="785" max="785" width="25.7109375" style="1" customWidth="1"/>
    <col min="786" max="786" width="12.7109375" style="1" customWidth="1"/>
    <col min="787" max="787" width="9.140625" style="1"/>
    <col min="788" max="788" width="25.7109375" style="1" customWidth="1"/>
    <col min="789" max="1021" width="9.140625" style="1"/>
    <col min="1022" max="1022" width="0" style="1" hidden="1" customWidth="1"/>
    <col min="1023" max="1023" width="7.28515625" style="1" customWidth="1"/>
    <col min="1024" max="1024" width="35.7109375" style="1" customWidth="1"/>
    <col min="1025" max="1025" width="24.85546875" style="1" customWidth="1"/>
    <col min="1026" max="1026" width="22.28515625" style="1" customWidth="1"/>
    <col min="1027" max="1027" width="21.85546875" style="1" customWidth="1"/>
    <col min="1028" max="1028" width="23.28515625" style="1" customWidth="1"/>
    <col min="1029" max="1029" width="5.7109375" style="1" customWidth="1"/>
    <col min="1030" max="1030" width="10" style="1" customWidth="1"/>
    <col min="1031" max="1031" width="7.28515625" style="1" customWidth="1"/>
    <col min="1032" max="1032" width="4.7109375" style="1" customWidth="1"/>
    <col min="1033" max="1033" width="13.7109375" style="1" customWidth="1"/>
    <col min="1034" max="1034" width="10.7109375" style="1" customWidth="1"/>
    <col min="1035" max="1035" width="7.7109375" style="1" customWidth="1"/>
    <col min="1036" max="1037" width="13.7109375" style="1" customWidth="1"/>
    <col min="1038" max="1039" width="17.28515625" style="1" customWidth="1"/>
    <col min="1040" max="1040" width="20.7109375" style="1" customWidth="1"/>
    <col min="1041" max="1041" width="25.7109375" style="1" customWidth="1"/>
    <col min="1042" max="1042" width="12.7109375" style="1" customWidth="1"/>
    <col min="1043" max="1043" width="9.140625" style="1"/>
    <col min="1044" max="1044" width="25.7109375" style="1" customWidth="1"/>
    <col min="1045" max="1277" width="9.140625" style="1"/>
    <col min="1278" max="1278" width="0" style="1" hidden="1" customWidth="1"/>
    <col min="1279" max="1279" width="7.28515625" style="1" customWidth="1"/>
    <col min="1280" max="1280" width="35.7109375" style="1" customWidth="1"/>
    <col min="1281" max="1281" width="24.85546875" style="1" customWidth="1"/>
    <col min="1282" max="1282" width="22.28515625" style="1" customWidth="1"/>
    <col min="1283" max="1283" width="21.85546875" style="1" customWidth="1"/>
    <col min="1284" max="1284" width="23.28515625" style="1" customWidth="1"/>
    <col min="1285" max="1285" width="5.7109375" style="1" customWidth="1"/>
    <col min="1286" max="1286" width="10" style="1" customWidth="1"/>
    <col min="1287" max="1287" width="7.28515625" style="1" customWidth="1"/>
    <col min="1288" max="1288" width="4.7109375" style="1" customWidth="1"/>
    <col min="1289" max="1289" width="13.7109375" style="1" customWidth="1"/>
    <col min="1290" max="1290" width="10.7109375" style="1" customWidth="1"/>
    <col min="1291" max="1291" width="7.7109375" style="1" customWidth="1"/>
    <col min="1292" max="1293" width="13.7109375" style="1" customWidth="1"/>
    <col min="1294" max="1295" width="17.28515625" style="1" customWidth="1"/>
    <col min="1296" max="1296" width="20.7109375" style="1" customWidth="1"/>
    <col min="1297" max="1297" width="25.7109375" style="1" customWidth="1"/>
    <col min="1298" max="1298" width="12.7109375" style="1" customWidth="1"/>
    <col min="1299" max="1299" width="9.140625" style="1"/>
    <col min="1300" max="1300" width="25.7109375" style="1" customWidth="1"/>
    <col min="1301" max="1533" width="9.140625" style="1"/>
    <col min="1534" max="1534" width="0" style="1" hidden="1" customWidth="1"/>
    <col min="1535" max="1535" width="7.28515625" style="1" customWidth="1"/>
    <col min="1536" max="1536" width="35.7109375" style="1" customWidth="1"/>
    <col min="1537" max="1537" width="24.85546875" style="1" customWidth="1"/>
    <col min="1538" max="1538" width="22.28515625" style="1" customWidth="1"/>
    <col min="1539" max="1539" width="21.85546875" style="1" customWidth="1"/>
    <col min="1540" max="1540" width="23.28515625" style="1" customWidth="1"/>
    <col min="1541" max="1541" width="5.7109375" style="1" customWidth="1"/>
    <col min="1542" max="1542" width="10" style="1" customWidth="1"/>
    <col min="1543" max="1543" width="7.28515625" style="1" customWidth="1"/>
    <col min="1544" max="1544" width="4.7109375" style="1" customWidth="1"/>
    <col min="1545" max="1545" width="13.7109375" style="1" customWidth="1"/>
    <col min="1546" max="1546" width="10.7109375" style="1" customWidth="1"/>
    <col min="1547" max="1547" width="7.7109375" style="1" customWidth="1"/>
    <col min="1548" max="1549" width="13.7109375" style="1" customWidth="1"/>
    <col min="1550" max="1551" width="17.28515625" style="1" customWidth="1"/>
    <col min="1552" max="1552" width="20.7109375" style="1" customWidth="1"/>
    <col min="1553" max="1553" width="25.7109375" style="1" customWidth="1"/>
    <col min="1554" max="1554" width="12.7109375" style="1" customWidth="1"/>
    <col min="1555" max="1555" width="9.140625" style="1"/>
    <col min="1556" max="1556" width="25.7109375" style="1" customWidth="1"/>
    <col min="1557" max="1789" width="9.140625" style="1"/>
    <col min="1790" max="1790" width="0" style="1" hidden="1" customWidth="1"/>
    <col min="1791" max="1791" width="7.28515625" style="1" customWidth="1"/>
    <col min="1792" max="1792" width="35.7109375" style="1" customWidth="1"/>
    <col min="1793" max="1793" width="24.85546875" style="1" customWidth="1"/>
    <col min="1794" max="1794" width="22.28515625" style="1" customWidth="1"/>
    <col min="1795" max="1795" width="21.85546875" style="1" customWidth="1"/>
    <col min="1796" max="1796" width="23.28515625" style="1" customWidth="1"/>
    <col min="1797" max="1797" width="5.7109375" style="1" customWidth="1"/>
    <col min="1798" max="1798" width="10" style="1" customWidth="1"/>
    <col min="1799" max="1799" width="7.28515625" style="1" customWidth="1"/>
    <col min="1800" max="1800" width="4.7109375" style="1" customWidth="1"/>
    <col min="1801" max="1801" width="13.7109375" style="1" customWidth="1"/>
    <col min="1802" max="1802" width="10.7109375" style="1" customWidth="1"/>
    <col min="1803" max="1803" width="7.7109375" style="1" customWidth="1"/>
    <col min="1804" max="1805" width="13.7109375" style="1" customWidth="1"/>
    <col min="1806" max="1807" width="17.28515625" style="1" customWidth="1"/>
    <col min="1808" max="1808" width="20.7109375" style="1" customWidth="1"/>
    <col min="1809" max="1809" width="25.7109375" style="1" customWidth="1"/>
    <col min="1810" max="1810" width="12.7109375" style="1" customWidth="1"/>
    <col min="1811" max="1811" width="9.140625" style="1"/>
    <col min="1812" max="1812" width="25.7109375" style="1" customWidth="1"/>
    <col min="1813" max="2045" width="9.140625" style="1"/>
    <col min="2046" max="2046" width="0" style="1" hidden="1" customWidth="1"/>
    <col min="2047" max="2047" width="7.28515625" style="1" customWidth="1"/>
    <col min="2048" max="2048" width="35.7109375" style="1" customWidth="1"/>
    <col min="2049" max="2049" width="24.85546875" style="1" customWidth="1"/>
    <col min="2050" max="2050" width="22.28515625" style="1" customWidth="1"/>
    <col min="2051" max="2051" width="21.85546875" style="1" customWidth="1"/>
    <col min="2052" max="2052" width="23.28515625" style="1" customWidth="1"/>
    <col min="2053" max="2053" width="5.7109375" style="1" customWidth="1"/>
    <col min="2054" max="2054" width="10" style="1" customWidth="1"/>
    <col min="2055" max="2055" width="7.28515625" style="1" customWidth="1"/>
    <col min="2056" max="2056" width="4.7109375" style="1" customWidth="1"/>
    <col min="2057" max="2057" width="13.7109375" style="1" customWidth="1"/>
    <col min="2058" max="2058" width="10.7109375" style="1" customWidth="1"/>
    <col min="2059" max="2059" width="7.7109375" style="1" customWidth="1"/>
    <col min="2060" max="2061" width="13.7109375" style="1" customWidth="1"/>
    <col min="2062" max="2063" width="17.28515625" style="1" customWidth="1"/>
    <col min="2064" max="2064" width="20.7109375" style="1" customWidth="1"/>
    <col min="2065" max="2065" width="25.7109375" style="1" customWidth="1"/>
    <col min="2066" max="2066" width="12.7109375" style="1" customWidth="1"/>
    <col min="2067" max="2067" width="9.140625" style="1"/>
    <col min="2068" max="2068" width="25.7109375" style="1" customWidth="1"/>
    <col min="2069" max="2301" width="9.140625" style="1"/>
    <col min="2302" max="2302" width="0" style="1" hidden="1" customWidth="1"/>
    <col min="2303" max="2303" width="7.28515625" style="1" customWidth="1"/>
    <col min="2304" max="2304" width="35.7109375" style="1" customWidth="1"/>
    <col min="2305" max="2305" width="24.85546875" style="1" customWidth="1"/>
    <col min="2306" max="2306" width="22.28515625" style="1" customWidth="1"/>
    <col min="2307" max="2307" width="21.85546875" style="1" customWidth="1"/>
    <col min="2308" max="2308" width="23.28515625" style="1" customWidth="1"/>
    <col min="2309" max="2309" width="5.7109375" style="1" customWidth="1"/>
    <col min="2310" max="2310" width="10" style="1" customWidth="1"/>
    <col min="2311" max="2311" width="7.28515625" style="1" customWidth="1"/>
    <col min="2312" max="2312" width="4.7109375" style="1" customWidth="1"/>
    <col min="2313" max="2313" width="13.7109375" style="1" customWidth="1"/>
    <col min="2314" max="2314" width="10.7109375" style="1" customWidth="1"/>
    <col min="2315" max="2315" width="7.7109375" style="1" customWidth="1"/>
    <col min="2316" max="2317" width="13.7109375" style="1" customWidth="1"/>
    <col min="2318" max="2319" width="17.28515625" style="1" customWidth="1"/>
    <col min="2320" max="2320" width="20.7109375" style="1" customWidth="1"/>
    <col min="2321" max="2321" width="25.7109375" style="1" customWidth="1"/>
    <col min="2322" max="2322" width="12.7109375" style="1" customWidth="1"/>
    <col min="2323" max="2323" width="9.140625" style="1"/>
    <col min="2324" max="2324" width="25.7109375" style="1" customWidth="1"/>
    <col min="2325" max="2557" width="9.140625" style="1"/>
    <col min="2558" max="2558" width="0" style="1" hidden="1" customWidth="1"/>
    <col min="2559" max="2559" width="7.28515625" style="1" customWidth="1"/>
    <col min="2560" max="2560" width="35.7109375" style="1" customWidth="1"/>
    <col min="2561" max="2561" width="24.85546875" style="1" customWidth="1"/>
    <col min="2562" max="2562" width="22.28515625" style="1" customWidth="1"/>
    <col min="2563" max="2563" width="21.85546875" style="1" customWidth="1"/>
    <col min="2564" max="2564" width="23.28515625" style="1" customWidth="1"/>
    <col min="2565" max="2565" width="5.7109375" style="1" customWidth="1"/>
    <col min="2566" max="2566" width="10" style="1" customWidth="1"/>
    <col min="2567" max="2567" width="7.28515625" style="1" customWidth="1"/>
    <col min="2568" max="2568" width="4.7109375" style="1" customWidth="1"/>
    <col min="2569" max="2569" width="13.7109375" style="1" customWidth="1"/>
    <col min="2570" max="2570" width="10.7109375" style="1" customWidth="1"/>
    <col min="2571" max="2571" width="7.7109375" style="1" customWidth="1"/>
    <col min="2572" max="2573" width="13.7109375" style="1" customWidth="1"/>
    <col min="2574" max="2575" width="17.28515625" style="1" customWidth="1"/>
    <col min="2576" max="2576" width="20.7109375" style="1" customWidth="1"/>
    <col min="2577" max="2577" width="25.7109375" style="1" customWidth="1"/>
    <col min="2578" max="2578" width="12.7109375" style="1" customWidth="1"/>
    <col min="2579" max="2579" width="9.140625" style="1"/>
    <col min="2580" max="2580" width="25.7109375" style="1" customWidth="1"/>
    <col min="2581" max="2813" width="9.140625" style="1"/>
    <col min="2814" max="2814" width="0" style="1" hidden="1" customWidth="1"/>
    <col min="2815" max="2815" width="7.28515625" style="1" customWidth="1"/>
    <col min="2816" max="2816" width="35.7109375" style="1" customWidth="1"/>
    <col min="2817" max="2817" width="24.85546875" style="1" customWidth="1"/>
    <col min="2818" max="2818" width="22.28515625" style="1" customWidth="1"/>
    <col min="2819" max="2819" width="21.85546875" style="1" customWidth="1"/>
    <col min="2820" max="2820" width="23.28515625" style="1" customWidth="1"/>
    <col min="2821" max="2821" width="5.7109375" style="1" customWidth="1"/>
    <col min="2822" max="2822" width="10" style="1" customWidth="1"/>
    <col min="2823" max="2823" width="7.28515625" style="1" customWidth="1"/>
    <col min="2824" max="2824" width="4.7109375" style="1" customWidth="1"/>
    <col min="2825" max="2825" width="13.7109375" style="1" customWidth="1"/>
    <col min="2826" max="2826" width="10.7109375" style="1" customWidth="1"/>
    <col min="2827" max="2827" width="7.7109375" style="1" customWidth="1"/>
    <col min="2828" max="2829" width="13.7109375" style="1" customWidth="1"/>
    <col min="2830" max="2831" width="17.28515625" style="1" customWidth="1"/>
    <col min="2832" max="2832" width="20.7109375" style="1" customWidth="1"/>
    <col min="2833" max="2833" width="25.7109375" style="1" customWidth="1"/>
    <col min="2834" max="2834" width="12.7109375" style="1" customWidth="1"/>
    <col min="2835" max="2835" width="9.140625" style="1"/>
    <col min="2836" max="2836" width="25.7109375" style="1" customWidth="1"/>
    <col min="2837" max="3069" width="9.140625" style="1"/>
    <col min="3070" max="3070" width="0" style="1" hidden="1" customWidth="1"/>
    <col min="3071" max="3071" width="7.28515625" style="1" customWidth="1"/>
    <col min="3072" max="3072" width="35.7109375" style="1" customWidth="1"/>
    <col min="3073" max="3073" width="24.85546875" style="1" customWidth="1"/>
    <col min="3074" max="3074" width="22.28515625" style="1" customWidth="1"/>
    <col min="3075" max="3075" width="21.85546875" style="1" customWidth="1"/>
    <col min="3076" max="3076" width="23.28515625" style="1" customWidth="1"/>
    <col min="3077" max="3077" width="5.7109375" style="1" customWidth="1"/>
    <col min="3078" max="3078" width="10" style="1" customWidth="1"/>
    <col min="3079" max="3079" width="7.28515625" style="1" customWidth="1"/>
    <col min="3080" max="3080" width="4.7109375" style="1" customWidth="1"/>
    <col min="3081" max="3081" width="13.7109375" style="1" customWidth="1"/>
    <col min="3082" max="3082" width="10.7109375" style="1" customWidth="1"/>
    <col min="3083" max="3083" width="7.7109375" style="1" customWidth="1"/>
    <col min="3084" max="3085" width="13.7109375" style="1" customWidth="1"/>
    <col min="3086" max="3087" width="17.28515625" style="1" customWidth="1"/>
    <col min="3088" max="3088" width="20.7109375" style="1" customWidth="1"/>
    <col min="3089" max="3089" width="25.7109375" style="1" customWidth="1"/>
    <col min="3090" max="3090" width="12.7109375" style="1" customWidth="1"/>
    <col min="3091" max="3091" width="9.140625" style="1"/>
    <col min="3092" max="3092" width="25.7109375" style="1" customWidth="1"/>
    <col min="3093" max="3325" width="9.140625" style="1"/>
    <col min="3326" max="3326" width="0" style="1" hidden="1" customWidth="1"/>
    <col min="3327" max="3327" width="7.28515625" style="1" customWidth="1"/>
    <col min="3328" max="3328" width="35.7109375" style="1" customWidth="1"/>
    <col min="3329" max="3329" width="24.85546875" style="1" customWidth="1"/>
    <col min="3330" max="3330" width="22.28515625" style="1" customWidth="1"/>
    <col min="3331" max="3331" width="21.85546875" style="1" customWidth="1"/>
    <col min="3332" max="3332" width="23.28515625" style="1" customWidth="1"/>
    <col min="3333" max="3333" width="5.7109375" style="1" customWidth="1"/>
    <col min="3334" max="3334" width="10" style="1" customWidth="1"/>
    <col min="3335" max="3335" width="7.28515625" style="1" customWidth="1"/>
    <col min="3336" max="3336" width="4.7109375" style="1" customWidth="1"/>
    <col min="3337" max="3337" width="13.7109375" style="1" customWidth="1"/>
    <col min="3338" max="3338" width="10.7109375" style="1" customWidth="1"/>
    <col min="3339" max="3339" width="7.7109375" style="1" customWidth="1"/>
    <col min="3340" max="3341" width="13.7109375" style="1" customWidth="1"/>
    <col min="3342" max="3343" width="17.28515625" style="1" customWidth="1"/>
    <col min="3344" max="3344" width="20.7109375" style="1" customWidth="1"/>
    <col min="3345" max="3345" width="25.7109375" style="1" customWidth="1"/>
    <col min="3346" max="3346" width="12.7109375" style="1" customWidth="1"/>
    <col min="3347" max="3347" width="9.140625" style="1"/>
    <col min="3348" max="3348" width="25.7109375" style="1" customWidth="1"/>
    <col min="3349" max="3581" width="9.140625" style="1"/>
    <col min="3582" max="3582" width="0" style="1" hidden="1" customWidth="1"/>
    <col min="3583" max="3583" width="7.28515625" style="1" customWidth="1"/>
    <col min="3584" max="3584" width="35.7109375" style="1" customWidth="1"/>
    <col min="3585" max="3585" width="24.85546875" style="1" customWidth="1"/>
    <col min="3586" max="3586" width="22.28515625" style="1" customWidth="1"/>
    <col min="3587" max="3587" width="21.85546875" style="1" customWidth="1"/>
    <col min="3588" max="3588" width="23.28515625" style="1" customWidth="1"/>
    <col min="3589" max="3589" width="5.7109375" style="1" customWidth="1"/>
    <col min="3590" max="3590" width="10" style="1" customWidth="1"/>
    <col min="3591" max="3591" width="7.28515625" style="1" customWidth="1"/>
    <col min="3592" max="3592" width="4.7109375" style="1" customWidth="1"/>
    <col min="3593" max="3593" width="13.7109375" style="1" customWidth="1"/>
    <col min="3594" max="3594" width="10.7109375" style="1" customWidth="1"/>
    <col min="3595" max="3595" width="7.7109375" style="1" customWidth="1"/>
    <col min="3596" max="3597" width="13.7109375" style="1" customWidth="1"/>
    <col min="3598" max="3599" width="17.28515625" style="1" customWidth="1"/>
    <col min="3600" max="3600" width="20.7109375" style="1" customWidth="1"/>
    <col min="3601" max="3601" width="25.7109375" style="1" customWidth="1"/>
    <col min="3602" max="3602" width="12.7109375" style="1" customWidth="1"/>
    <col min="3603" max="3603" width="9.140625" style="1"/>
    <col min="3604" max="3604" width="25.7109375" style="1" customWidth="1"/>
    <col min="3605" max="3837" width="9.140625" style="1"/>
    <col min="3838" max="3838" width="0" style="1" hidden="1" customWidth="1"/>
    <col min="3839" max="3839" width="7.28515625" style="1" customWidth="1"/>
    <col min="3840" max="3840" width="35.7109375" style="1" customWidth="1"/>
    <col min="3841" max="3841" width="24.85546875" style="1" customWidth="1"/>
    <col min="3842" max="3842" width="22.28515625" style="1" customWidth="1"/>
    <col min="3843" max="3843" width="21.85546875" style="1" customWidth="1"/>
    <col min="3844" max="3844" width="23.28515625" style="1" customWidth="1"/>
    <col min="3845" max="3845" width="5.7109375" style="1" customWidth="1"/>
    <col min="3846" max="3846" width="10" style="1" customWidth="1"/>
    <col min="3847" max="3847" width="7.28515625" style="1" customWidth="1"/>
    <col min="3848" max="3848" width="4.7109375" style="1" customWidth="1"/>
    <col min="3849" max="3849" width="13.7109375" style="1" customWidth="1"/>
    <col min="3850" max="3850" width="10.7109375" style="1" customWidth="1"/>
    <col min="3851" max="3851" width="7.7109375" style="1" customWidth="1"/>
    <col min="3852" max="3853" width="13.7109375" style="1" customWidth="1"/>
    <col min="3854" max="3855" width="17.28515625" style="1" customWidth="1"/>
    <col min="3856" max="3856" width="20.7109375" style="1" customWidth="1"/>
    <col min="3857" max="3857" width="25.7109375" style="1" customWidth="1"/>
    <col min="3858" max="3858" width="12.7109375" style="1" customWidth="1"/>
    <col min="3859" max="3859" width="9.140625" style="1"/>
    <col min="3860" max="3860" width="25.7109375" style="1" customWidth="1"/>
    <col min="3861" max="4093" width="9.140625" style="1"/>
    <col min="4094" max="4094" width="0" style="1" hidden="1" customWidth="1"/>
    <col min="4095" max="4095" width="7.28515625" style="1" customWidth="1"/>
    <col min="4096" max="4096" width="35.7109375" style="1" customWidth="1"/>
    <col min="4097" max="4097" width="24.85546875" style="1" customWidth="1"/>
    <col min="4098" max="4098" width="22.28515625" style="1" customWidth="1"/>
    <col min="4099" max="4099" width="21.85546875" style="1" customWidth="1"/>
    <col min="4100" max="4100" width="23.28515625" style="1" customWidth="1"/>
    <col min="4101" max="4101" width="5.7109375" style="1" customWidth="1"/>
    <col min="4102" max="4102" width="10" style="1" customWidth="1"/>
    <col min="4103" max="4103" width="7.28515625" style="1" customWidth="1"/>
    <col min="4104" max="4104" width="4.7109375" style="1" customWidth="1"/>
    <col min="4105" max="4105" width="13.7109375" style="1" customWidth="1"/>
    <col min="4106" max="4106" width="10.7109375" style="1" customWidth="1"/>
    <col min="4107" max="4107" width="7.7109375" style="1" customWidth="1"/>
    <col min="4108" max="4109" width="13.7109375" style="1" customWidth="1"/>
    <col min="4110" max="4111" width="17.28515625" style="1" customWidth="1"/>
    <col min="4112" max="4112" width="20.7109375" style="1" customWidth="1"/>
    <col min="4113" max="4113" width="25.7109375" style="1" customWidth="1"/>
    <col min="4114" max="4114" width="12.7109375" style="1" customWidth="1"/>
    <col min="4115" max="4115" width="9.140625" style="1"/>
    <col min="4116" max="4116" width="25.7109375" style="1" customWidth="1"/>
    <col min="4117" max="4349" width="9.140625" style="1"/>
    <col min="4350" max="4350" width="0" style="1" hidden="1" customWidth="1"/>
    <col min="4351" max="4351" width="7.28515625" style="1" customWidth="1"/>
    <col min="4352" max="4352" width="35.7109375" style="1" customWidth="1"/>
    <col min="4353" max="4353" width="24.85546875" style="1" customWidth="1"/>
    <col min="4354" max="4354" width="22.28515625" style="1" customWidth="1"/>
    <col min="4355" max="4355" width="21.85546875" style="1" customWidth="1"/>
    <col min="4356" max="4356" width="23.28515625" style="1" customWidth="1"/>
    <col min="4357" max="4357" width="5.7109375" style="1" customWidth="1"/>
    <col min="4358" max="4358" width="10" style="1" customWidth="1"/>
    <col min="4359" max="4359" width="7.28515625" style="1" customWidth="1"/>
    <col min="4360" max="4360" width="4.7109375" style="1" customWidth="1"/>
    <col min="4361" max="4361" width="13.7109375" style="1" customWidth="1"/>
    <col min="4362" max="4362" width="10.7109375" style="1" customWidth="1"/>
    <col min="4363" max="4363" width="7.7109375" style="1" customWidth="1"/>
    <col min="4364" max="4365" width="13.7109375" style="1" customWidth="1"/>
    <col min="4366" max="4367" width="17.28515625" style="1" customWidth="1"/>
    <col min="4368" max="4368" width="20.7109375" style="1" customWidth="1"/>
    <col min="4369" max="4369" width="25.7109375" style="1" customWidth="1"/>
    <col min="4370" max="4370" width="12.7109375" style="1" customWidth="1"/>
    <col min="4371" max="4371" width="9.140625" style="1"/>
    <col min="4372" max="4372" width="25.7109375" style="1" customWidth="1"/>
    <col min="4373" max="4605" width="9.140625" style="1"/>
    <col min="4606" max="4606" width="0" style="1" hidden="1" customWidth="1"/>
    <col min="4607" max="4607" width="7.28515625" style="1" customWidth="1"/>
    <col min="4608" max="4608" width="35.7109375" style="1" customWidth="1"/>
    <col min="4609" max="4609" width="24.85546875" style="1" customWidth="1"/>
    <col min="4610" max="4610" width="22.28515625" style="1" customWidth="1"/>
    <col min="4611" max="4611" width="21.85546875" style="1" customWidth="1"/>
    <col min="4612" max="4612" width="23.28515625" style="1" customWidth="1"/>
    <col min="4613" max="4613" width="5.7109375" style="1" customWidth="1"/>
    <col min="4614" max="4614" width="10" style="1" customWidth="1"/>
    <col min="4615" max="4615" width="7.28515625" style="1" customWidth="1"/>
    <col min="4616" max="4616" width="4.7109375" style="1" customWidth="1"/>
    <col min="4617" max="4617" width="13.7109375" style="1" customWidth="1"/>
    <col min="4618" max="4618" width="10.7109375" style="1" customWidth="1"/>
    <col min="4619" max="4619" width="7.7109375" style="1" customWidth="1"/>
    <col min="4620" max="4621" width="13.7109375" style="1" customWidth="1"/>
    <col min="4622" max="4623" width="17.28515625" style="1" customWidth="1"/>
    <col min="4624" max="4624" width="20.7109375" style="1" customWidth="1"/>
    <col min="4625" max="4625" width="25.7109375" style="1" customWidth="1"/>
    <col min="4626" max="4626" width="12.7109375" style="1" customWidth="1"/>
    <col min="4627" max="4627" width="9.140625" style="1"/>
    <col min="4628" max="4628" width="25.7109375" style="1" customWidth="1"/>
    <col min="4629" max="4861" width="9.140625" style="1"/>
    <col min="4862" max="4862" width="0" style="1" hidden="1" customWidth="1"/>
    <col min="4863" max="4863" width="7.28515625" style="1" customWidth="1"/>
    <col min="4864" max="4864" width="35.7109375" style="1" customWidth="1"/>
    <col min="4865" max="4865" width="24.85546875" style="1" customWidth="1"/>
    <col min="4866" max="4866" width="22.28515625" style="1" customWidth="1"/>
    <col min="4867" max="4867" width="21.85546875" style="1" customWidth="1"/>
    <col min="4868" max="4868" width="23.28515625" style="1" customWidth="1"/>
    <col min="4869" max="4869" width="5.7109375" style="1" customWidth="1"/>
    <col min="4870" max="4870" width="10" style="1" customWidth="1"/>
    <col min="4871" max="4871" width="7.28515625" style="1" customWidth="1"/>
    <col min="4872" max="4872" width="4.7109375" style="1" customWidth="1"/>
    <col min="4873" max="4873" width="13.7109375" style="1" customWidth="1"/>
    <col min="4874" max="4874" width="10.7109375" style="1" customWidth="1"/>
    <col min="4875" max="4875" width="7.7109375" style="1" customWidth="1"/>
    <col min="4876" max="4877" width="13.7109375" style="1" customWidth="1"/>
    <col min="4878" max="4879" width="17.28515625" style="1" customWidth="1"/>
    <col min="4880" max="4880" width="20.7109375" style="1" customWidth="1"/>
    <col min="4881" max="4881" width="25.7109375" style="1" customWidth="1"/>
    <col min="4882" max="4882" width="12.7109375" style="1" customWidth="1"/>
    <col min="4883" max="4883" width="9.140625" style="1"/>
    <col min="4884" max="4884" width="25.7109375" style="1" customWidth="1"/>
    <col min="4885" max="5117" width="9.140625" style="1"/>
    <col min="5118" max="5118" width="0" style="1" hidden="1" customWidth="1"/>
    <col min="5119" max="5119" width="7.28515625" style="1" customWidth="1"/>
    <col min="5120" max="5120" width="35.7109375" style="1" customWidth="1"/>
    <col min="5121" max="5121" width="24.85546875" style="1" customWidth="1"/>
    <col min="5122" max="5122" width="22.28515625" style="1" customWidth="1"/>
    <col min="5123" max="5123" width="21.85546875" style="1" customWidth="1"/>
    <col min="5124" max="5124" width="23.28515625" style="1" customWidth="1"/>
    <col min="5125" max="5125" width="5.7109375" style="1" customWidth="1"/>
    <col min="5126" max="5126" width="10" style="1" customWidth="1"/>
    <col min="5127" max="5127" width="7.28515625" style="1" customWidth="1"/>
    <col min="5128" max="5128" width="4.7109375" style="1" customWidth="1"/>
    <col min="5129" max="5129" width="13.7109375" style="1" customWidth="1"/>
    <col min="5130" max="5130" width="10.7109375" style="1" customWidth="1"/>
    <col min="5131" max="5131" width="7.7109375" style="1" customWidth="1"/>
    <col min="5132" max="5133" width="13.7109375" style="1" customWidth="1"/>
    <col min="5134" max="5135" width="17.28515625" style="1" customWidth="1"/>
    <col min="5136" max="5136" width="20.7109375" style="1" customWidth="1"/>
    <col min="5137" max="5137" width="25.7109375" style="1" customWidth="1"/>
    <col min="5138" max="5138" width="12.7109375" style="1" customWidth="1"/>
    <col min="5139" max="5139" width="9.140625" style="1"/>
    <col min="5140" max="5140" width="25.7109375" style="1" customWidth="1"/>
    <col min="5141" max="5373" width="9.140625" style="1"/>
    <col min="5374" max="5374" width="0" style="1" hidden="1" customWidth="1"/>
    <col min="5375" max="5375" width="7.28515625" style="1" customWidth="1"/>
    <col min="5376" max="5376" width="35.7109375" style="1" customWidth="1"/>
    <col min="5377" max="5377" width="24.85546875" style="1" customWidth="1"/>
    <col min="5378" max="5378" width="22.28515625" style="1" customWidth="1"/>
    <col min="5379" max="5379" width="21.85546875" style="1" customWidth="1"/>
    <col min="5380" max="5380" width="23.28515625" style="1" customWidth="1"/>
    <col min="5381" max="5381" width="5.7109375" style="1" customWidth="1"/>
    <col min="5382" max="5382" width="10" style="1" customWidth="1"/>
    <col min="5383" max="5383" width="7.28515625" style="1" customWidth="1"/>
    <col min="5384" max="5384" width="4.7109375" style="1" customWidth="1"/>
    <col min="5385" max="5385" width="13.7109375" style="1" customWidth="1"/>
    <col min="5386" max="5386" width="10.7109375" style="1" customWidth="1"/>
    <col min="5387" max="5387" width="7.7109375" style="1" customWidth="1"/>
    <col min="5388" max="5389" width="13.7109375" style="1" customWidth="1"/>
    <col min="5390" max="5391" width="17.28515625" style="1" customWidth="1"/>
    <col min="5392" max="5392" width="20.7109375" style="1" customWidth="1"/>
    <col min="5393" max="5393" width="25.7109375" style="1" customWidth="1"/>
    <col min="5394" max="5394" width="12.7109375" style="1" customWidth="1"/>
    <col min="5395" max="5395" width="9.140625" style="1"/>
    <col min="5396" max="5396" width="25.7109375" style="1" customWidth="1"/>
    <col min="5397" max="5629" width="9.140625" style="1"/>
    <col min="5630" max="5630" width="0" style="1" hidden="1" customWidth="1"/>
    <col min="5631" max="5631" width="7.28515625" style="1" customWidth="1"/>
    <col min="5632" max="5632" width="35.7109375" style="1" customWidth="1"/>
    <col min="5633" max="5633" width="24.85546875" style="1" customWidth="1"/>
    <col min="5634" max="5634" width="22.28515625" style="1" customWidth="1"/>
    <col min="5635" max="5635" width="21.85546875" style="1" customWidth="1"/>
    <col min="5636" max="5636" width="23.28515625" style="1" customWidth="1"/>
    <col min="5637" max="5637" width="5.7109375" style="1" customWidth="1"/>
    <col min="5638" max="5638" width="10" style="1" customWidth="1"/>
    <col min="5639" max="5639" width="7.28515625" style="1" customWidth="1"/>
    <col min="5640" max="5640" width="4.7109375" style="1" customWidth="1"/>
    <col min="5641" max="5641" width="13.7109375" style="1" customWidth="1"/>
    <col min="5642" max="5642" width="10.7109375" style="1" customWidth="1"/>
    <col min="5643" max="5643" width="7.7109375" style="1" customWidth="1"/>
    <col min="5644" max="5645" width="13.7109375" style="1" customWidth="1"/>
    <col min="5646" max="5647" width="17.28515625" style="1" customWidth="1"/>
    <col min="5648" max="5648" width="20.7109375" style="1" customWidth="1"/>
    <col min="5649" max="5649" width="25.7109375" style="1" customWidth="1"/>
    <col min="5650" max="5650" width="12.7109375" style="1" customWidth="1"/>
    <col min="5651" max="5651" width="9.140625" style="1"/>
    <col min="5652" max="5652" width="25.7109375" style="1" customWidth="1"/>
    <col min="5653" max="5885" width="9.140625" style="1"/>
    <col min="5886" max="5886" width="0" style="1" hidden="1" customWidth="1"/>
    <col min="5887" max="5887" width="7.28515625" style="1" customWidth="1"/>
    <col min="5888" max="5888" width="35.7109375" style="1" customWidth="1"/>
    <col min="5889" max="5889" width="24.85546875" style="1" customWidth="1"/>
    <col min="5890" max="5890" width="22.28515625" style="1" customWidth="1"/>
    <col min="5891" max="5891" width="21.85546875" style="1" customWidth="1"/>
    <col min="5892" max="5892" width="23.28515625" style="1" customWidth="1"/>
    <col min="5893" max="5893" width="5.7109375" style="1" customWidth="1"/>
    <col min="5894" max="5894" width="10" style="1" customWidth="1"/>
    <col min="5895" max="5895" width="7.28515625" style="1" customWidth="1"/>
    <col min="5896" max="5896" width="4.7109375" style="1" customWidth="1"/>
    <col min="5897" max="5897" width="13.7109375" style="1" customWidth="1"/>
    <col min="5898" max="5898" width="10.7109375" style="1" customWidth="1"/>
    <col min="5899" max="5899" width="7.7109375" style="1" customWidth="1"/>
    <col min="5900" max="5901" width="13.7109375" style="1" customWidth="1"/>
    <col min="5902" max="5903" width="17.28515625" style="1" customWidth="1"/>
    <col min="5904" max="5904" width="20.7109375" style="1" customWidth="1"/>
    <col min="5905" max="5905" width="25.7109375" style="1" customWidth="1"/>
    <col min="5906" max="5906" width="12.7109375" style="1" customWidth="1"/>
    <col min="5907" max="5907" width="9.140625" style="1"/>
    <col min="5908" max="5908" width="25.7109375" style="1" customWidth="1"/>
    <col min="5909" max="6141" width="9.140625" style="1"/>
    <col min="6142" max="6142" width="0" style="1" hidden="1" customWidth="1"/>
    <col min="6143" max="6143" width="7.28515625" style="1" customWidth="1"/>
    <col min="6144" max="6144" width="35.7109375" style="1" customWidth="1"/>
    <col min="6145" max="6145" width="24.85546875" style="1" customWidth="1"/>
    <col min="6146" max="6146" width="22.28515625" style="1" customWidth="1"/>
    <col min="6147" max="6147" width="21.85546875" style="1" customWidth="1"/>
    <col min="6148" max="6148" width="23.28515625" style="1" customWidth="1"/>
    <col min="6149" max="6149" width="5.7109375" style="1" customWidth="1"/>
    <col min="6150" max="6150" width="10" style="1" customWidth="1"/>
    <col min="6151" max="6151" width="7.28515625" style="1" customWidth="1"/>
    <col min="6152" max="6152" width="4.7109375" style="1" customWidth="1"/>
    <col min="6153" max="6153" width="13.7109375" style="1" customWidth="1"/>
    <col min="6154" max="6154" width="10.7109375" style="1" customWidth="1"/>
    <col min="6155" max="6155" width="7.7109375" style="1" customWidth="1"/>
    <col min="6156" max="6157" width="13.7109375" style="1" customWidth="1"/>
    <col min="6158" max="6159" width="17.28515625" style="1" customWidth="1"/>
    <col min="6160" max="6160" width="20.7109375" style="1" customWidth="1"/>
    <col min="6161" max="6161" width="25.7109375" style="1" customWidth="1"/>
    <col min="6162" max="6162" width="12.7109375" style="1" customWidth="1"/>
    <col min="6163" max="6163" width="9.140625" style="1"/>
    <col min="6164" max="6164" width="25.7109375" style="1" customWidth="1"/>
    <col min="6165" max="6397" width="9.140625" style="1"/>
    <col min="6398" max="6398" width="0" style="1" hidden="1" customWidth="1"/>
    <col min="6399" max="6399" width="7.28515625" style="1" customWidth="1"/>
    <col min="6400" max="6400" width="35.7109375" style="1" customWidth="1"/>
    <col min="6401" max="6401" width="24.85546875" style="1" customWidth="1"/>
    <col min="6402" max="6402" width="22.28515625" style="1" customWidth="1"/>
    <col min="6403" max="6403" width="21.85546875" style="1" customWidth="1"/>
    <col min="6404" max="6404" width="23.28515625" style="1" customWidth="1"/>
    <col min="6405" max="6405" width="5.7109375" style="1" customWidth="1"/>
    <col min="6406" max="6406" width="10" style="1" customWidth="1"/>
    <col min="6407" max="6407" width="7.28515625" style="1" customWidth="1"/>
    <col min="6408" max="6408" width="4.7109375" style="1" customWidth="1"/>
    <col min="6409" max="6409" width="13.7109375" style="1" customWidth="1"/>
    <col min="6410" max="6410" width="10.7109375" style="1" customWidth="1"/>
    <col min="6411" max="6411" width="7.7109375" style="1" customWidth="1"/>
    <col min="6412" max="6413" width="13.7109375" style="1" customWidth="1"/>
    <col min="6414" max="6415" width="17.28515625" style="1" customWidth="1"/>
    <col min="6416" max="6416" width="20.7109375" style="1" customWidth="1"/>
    <col min="6417" max="6417" width="25.7109375" style="1" customWidth="1"/>
    <col min="6418" max="6418" width="12.7109375" style="1" customWidth="1"/>
    <col min="6419" max="6419" width="9.140625" style="1"/>
    <col min="6420" max="6420" width="25.7109375" style="1" customWidth="1"/>
    <col min="6421" max="6653" width="9.140625" style="1"/>
    <col min="6654" max="6654" width="0" style="1" hidden="1" customWidth="1"/>
    <col min="6655" max="6655" width="7.28515625" style="1" customWidth="1"/>
    <col min="6656" max="6656" width="35.7109375" style="1" customWidth="1"/>
    <col min="6657" max="6657" width="24.85546875" style="1" customWidth="1"/>
    <col min="6658" max="6658" width="22.28515625" style="1" customWidth="1"/>
    <col min="6659" max="6659" width="21.85546875" style="1" customWidth="1"/>
    <col min="6660" max="6660" width="23.28515625" style="1" customWidth="1"/>
    <col min="6661" max="6661" width="5.7109375" style="1" customWidth="1"/>
    <col min="6662" max="6662" width="10" style="1" customWidth="1"/>
    <col min="6663" max="6663" width="7.28515625" style="1" customWidth="1"/>
    <col min="6664" max="6664" width="4.7109375" style="1" customWidth="1"/>
    <col min="6665" max="6665" width="13.7109375" style="1" customWidth="1"/>
    <col min="6666" max="6666" width="10.7109375" style="1" customWidth="1"/>
    <col min="6667" max="6667" width="7.7109375" style="1" customWidth="1"/>
    <col min="6668" max="6669" width="13.7109375" style="1" customWidth="1"/>
    <col min="6670" max="6671" width="17.28515625" style="1" customWidth="1"/>
    <col min="6672" max="6672" width="20.7109375" style="1" customWidth="1"/>
    <col min="6673" max="6673" width="25.7109375" style="1" customWidth="1"/>
    <col min="6674" max="6674" width="12.7109375" style="1" customWidth="1"/>
    <col min="6675" max="6675" width="9.140625" style="1"/>
    <col min="6676" max="6676" width="25.7109375" style="1" customWidth="1"/>
    <col min="6677" max="6909" width="9.140625" style="1"/>
    <col min="6910" max="6910" width="0" style="1" hidden="1" customWidth="1"/>
    <col min="6911" max="6911" width="7.28515625" style="1" customWidth="1"/>
    <col min="6912" max="6912" width="35.7109375" style="1" customWidth="1"/>
    <col min="6913" max="6913" width="24.85546875" style="1" customWidth="1"/>
    <col min="6914" max="6914" width="22.28515625" style="1" customWidth="1"/>
    <col min="6915" max="6915" width="21.85546875" style="1" customWidth="1"/>
    <col min="6916" max="6916" width="23.28515625" style="1" customWidth="1"/>
    <col min="6917" max="6917" width="5.7109375" style="1" customWidth="1"/>
    <col min="6918" max="6918" width="10" style="1" customWidth="1"/>
    <col min="6919" max="6919" width="7.28515625" style="1" customWidth="1"/>
    <col min="6920" max="6920" width="4.7109375" style="1" customWidth="1"/>
    <col min="6921" max="6921" width="13.7109375" style="1" customWidth="1"/>
    <col min="6922" max="6922" width="10.7109375" style="1" customWidth="1"/>
    <col min="6923" max="6923" width="7.7109375" style="1" customWidth="1"/>
    <col min="6924" max="6925" width="13.7109375" style="1" customWidth="1"/>
    <col min="6926" max="6927" width="17.28515625" style="1" customWidth="1"/>
    <col min="6928" max="6928" width="20.7109375" style="1" customWidth="1"/>
    <col min="6929" max="6929" width="25.7109375" style="1" customWidth="1"/>
    <col min="6930" max="6930" width="12.7109375" style="1" customWidth="1"/>
    <col min="6931" max="6931" width="9.140625" style="1"/>
    <col min="6932" max="6932" width="25.7109375" style="1" customWidth="1"/>
    <col min="6933" max="7165" width="9.140625" style="1"/>
    <col min="7166" max="7166" width="0" style="1" hidden="1" customWidth="1"/>
    <col min="7167" max="7167" width="7.28515625" style="1" customWidth="1"/>
    <col min="7168" max="7168" width="35.7109375" style="1" customWidth="1"/>
    <col min="7169" max="7169" width="24.85546875" style="1" customWidth="1"/>
    <col min="7170" max="7170" width="22.28515625" style="1" customWidth="1"/>
    <col min="7171" max="7171" width="21.85546875" style="1" customWidth="1"/>
    <col min="7172" max="7172" width="23.28515625" style="1" customWidth="1"/>
    <col min="7173" max="7173" width="5.7109375" style="1" customWidth="1"/>
    <col min="7174" max="7174" width="10" style="1" customWidth="1"/>
    <col min="7175" max="7175" width="7.28515625" style="1" customWidth="1"/>
    <col min="7176" max="7176" width="4.7109375" style="1" customWidth="1"/>
    <col min="7177" max="7177" width="13.7109375" style="1" customWidth="1"/>
    <col min="7178" max="7178" width="10.7109375" style="1" customWidth="1"/>
    <col min="7179" max="7179" width="7.7109375" style="1" customWidth="1"/>
    <col min="7180" max="7181" width="13.7109375" style="1" customWidth="1"/>
    <col min="7182" max="7183" width="17.28515625" style="1" customWidth="1"/>
    <col min="7184" max="7184" width="20.7109375" style="1" customWidth="1"/>
    <col min="7185" max="7185" width="25.7109375" style="1" customWidth="1"/>
    <col min="7186" max="7186" width="12.7109375" style="1" customWidth="1"/>
    <col min="7187" max="7187" width="9.140625" style="1"/>
    <col min="7188" max="7188" width="25.7109375" style="1" customWidth="1"/>
    <col min="7189" max="7421" width="9.140625" style="1"/>
    <col min="7422" max="7422" width="0" style="1" hidden="1" customWidth="1"/>
    <col min="7423" max="7423" width="7.28515625" style="1" customWidth="1"/>
    <col min="7424" max="7424" width="35.7109375" style="1" customWidth="1"/>
    <col min="7425" max="7425" width="24.85546875" style="1" customWidth="1"/>
    <col min="7426" max="7426" width="22.28515625" style="1" customWidth="1"/>
    <col min="7427" max="7427" width="21.85546875" style="1" customWidth="1"/>
    <col min="7428" max="7428" width="23.28515625" style="1" customWidth="1"/>
    <col min="7429" max="7429" width="5.7109375" style="1" customWidth="1"/>
    <col min="7430" max="7430" width="10" style="1" customWidth="1"/>
    <col min="7431" max="7431" width="7.28515625" style="1" customWidth="1"/>
    <col min="7432" max="7432" width="4.7109375" style="1" customWidth="1"/>
    <col min="7433" max="7433" width="13.7109375" style="1" customWidth="1"/>
    <col min="7434" max="7434" width="10.7109375" style="1" customWidth="1"/>
    <col min="7435" max="7435" width="7.7109375" style="1" customWidth="1"/>
    <col min="7436" max="7437" width="13.7109375" style="1" customWidth="1"/>
    <col min="7438" max="7439" width="17.28515625" style="1" customWidth="1"/>
    <col min="7440" max="7440" width="20.7109375" style="1" customWidth="1"/>
    <col min="7441" max="7441" width="25.7109375" style="1" customWidth="1"/>
    <col min="7442" max="7442" width="12.7109375" style="1" customWidth="1"/>
    <col min="7443" max="7443" width="9.140625" style="1"/>
    <col min="7444" max="7444" width="25.7109375" style="1" customWidth="1"/>
    <col min="7445" max="7677" width="9.140625" style="1"/>
    <col min="7678" max="7678" width="0" style="1" hidden="1" customWidth="1"/>
    <col min="7679" max="7679" width="7.28515625" style="1" customWidth="1"/>
    <col min="7680" max="7680" width="35.7109375" style="1" customWidth="1"/>
    <col min="7681" max="7681" width="24.85546875" style="1" customWidth="1"/>
    <col min="7682" max="7682" width="22.28515625" style="1" customWidth="1"/>
    <col min="7683" max="7683" width="21.85546875" style="1" customWidth="1"/>
    <col min="7684" max="7684" width="23.28515625" style="1" customWidth="1"/>
    <col min="7685" max="7685" width="5.7109375" style="1" customWidth="1"/>
    <col min="7686" max="7686" width="10" style="1" customWidth="1"/>
    <col min="7687" max="7687" width="7.28515625" style="1" customWidth="1"/>
    <col min="7688" max="7688" width="4.7109375" style="1" customWidth="1"/>
    <col min="7689" max="7689" width="13.7109375" style="1" customWidth="1"/>
    <col min="7690" max="7690" width="10.7109375" style="1" customWidth="1"/>
    <col min="7691" max="7691" width="7.7109375" style="1" customWidth="1"/>
    <col min="7692" max="7693" width="13.7109375" style="1" customWidth="1"/>
    <col min="7694" max="7695" width="17.28515625" style="1" customWidth="1"/>
    <col min="7696" max="7696" width="20.7109375" style="1" customWidth="1"/>
    <col min="7697" max="7697" width="25.7109375" style="1" customWidth="1"/>
    <col min="7698" max="7698" width="12.7109375" style="1" customWidth="1"/>
    <col min="7699" max="7699" width="9.140625" style="1"/>
    <col min="7700" max="7700" width="25.7109375" style="1" customWidth="1"/>
    <col min="7701" max="7933" width="9.140625" style="1"/>
    <col min="7934" max="7934" width="0" style="1" hidden="1" customWidth="1"/>
    <col min="7935" max="7935" width="7.28515625" style="1" customWidth="1"/>
    <col min="7936" max="7936" width="35.7109375" style="1" customWidth="1"/>
    <col min="7937" max="7937" width="24.85546875" style="1" customWidth="1"/>
    <col min="7938" max="7938" width="22.28515625" style="1" customWidth="1"/>
    <col min="7939" max="7939" width="21.85546875" style="1" customWidth="1"/>
    <col min="7940" max="7940" width="23.28515625" style="1" customWidth="1"/>
    <col min="7941" max="7941" width="5.7109375" style="1" customWidth="1"/>
    <col min="7942" max="7942" width="10" style="1" customWidth="1"/>
    <col min="7943" max="7943" width="7.28515625" style="1" customWidth="1"/>
    <col min="7944" max="7944" width="4.7109375" style="1" customWidth="1"/>
    <col min="7945" max="7945" width="13.7109375" style="1" customWidth="1"/>
    <col min="7946" max="7946" width="10.7109375" style="1" customWidth="1"/>
    <col min="7947" max="7947" width="7.7109375" style="1" customWidth="1"/>
    <col min="7948" max="7949" width="13.7109375" style="1" customWidth="1"/>
    <col min="7950" max="7951" width="17.28515625" style="1" customWidth="1"/>
    <col min="7952" max="7952" width="20.7109375" style="1" customWidth="1"/>
    <col min="7953" max="7953" width="25.7109375" style="1" customWidth="1"/>
    <col min="7954" max="7954" width="12.7109375" style="1" customWidth="1"/>
    <col min="7955" max="7955" width="9.140625" style="1"/>
    <col min="7956" max="7956" width="25.7109375" style="1" customWidth="1"/>
    <col min="7957" max="8189" width="9.140625" style="1"/>
    <col min="8190" max="8190" width="0" style="1" hidden="1" customWidth="1"/>
    <col min="8191" max="8191" width="7.28515625" style="1" customWidth="1"/>
    <col min="8192" max="8192" width="35.7109375" style="1" customWidth="1"/>
    <col min="8193" max="8193" width="24.85546875" style="1" customWidth="1"/>
    <col min="8194" max="8194" width="22.28515625" style="1" customWidth="1"/>
    <col min="8195" max="8195" width="21.85546875" style="1" customWidth="1"/>
    <col min="8196" max="8196" width="23.28515625" style="1" customWidth="1"/>
    <col min="8197" max="8197" width="5.7109375" style="1" customWidth="1"/>
    <col min="8198" max="8198" width="10" style="1" customWidth="1"/>
    <col min="8199" max="8199" width="7.28515625" style="1" customWidth="1"/>
    <col min="8200" max="8200" width="4.7109375" style="1" customWidth="1"/>
    <col min="8201" max="8201" width="13.7109375" style="1" customWidth="1"/>
    <col min="8202" max="8202" width="10.7109375" style="1" customWidth="1"/>
    <col min="8203" max="8203" width="7.7109375" style="1" customWidth="1"/>
    <col min="8204" max="8205" width="13.7109375" style="1" customWidth="1"/>
    <col min="8206" max="8207" width="17.28515625" style="1" customWidth="1"/>
    <col min="8208" max="8208" width="20.7109375" style="1" customWidth="1"/>
    <col min="8209" max="8209" width="25.7109375" style="1" customWidth="1"/>
    <col min="8210" max="8210" width="12.7109375" style="1" customWidth="1"/>
    <col min="8211" max="8211" width="9.140625" style="1"/>
    <col min="8212" max="8212" width="25.7109375" style="1" customWidth="1"/>
    <col min="8213" max="8445" width="9.140625" style="1"/>
    <col min="8446" max="8446" width="0" style="1" hidden="1" customWidth="1"/>
    <col min="8447" max="8447" width="7.28515625" style="1" customWidth="1"/>
    <col min="8448" max="8448" width="35.7109375" style="1" customWidth="1"/>
    <col min="8449" max="8449" width="24.85546875" style="1" customWidth="1"/>
    <col min="8450" max="8450" width="22.28515625" style="1" customWidth="1"/>
    <col min="8451" max="8451" width="21.85546875" style="1" customWidth="1"/>
    <col min="8452" max="8452" width="23.28515625" style="1" customWidth="1"/>
    <col min="8453" max="8453" width="5.7109375" style="1" customWidth="1"/>
    <col min="8454" max="8454" width="10" style="1" customWidth="1"/>
    <col min="8455" max="8455" width="7.28515625" style="1" customWidth="1"/>
    <col min="8456" max="8456" width="4.7109375" style="1" customWidth="1"/>
    <col min="8457" max="8457" width="13.7109375" style="1" customWidth="1"/>
    <col min="8458" max="8458" width="10.7109375" style="1" customWidth="1"/>
    <col min="8459" max="8459" width="7.7109375" style="1" customWidth="1"/>
    <col min="8460" max="8461" width="13.7109375" style="1" customWidth="1"/>
    <col min="8462" max="8463" width="17.28515625" style="1" customWidth="1"/>
    <col min="8464" max="8464" width="20.7109375" style="1" customWidth="1"/>
    <col min="8465" max="8465" width="25.7109375" style="1" customWidth="1"/>
    <col min="8466" max="8466" width="12.7109375" style="1" customWidth="1"/>
    <col min="8467" max="8467" width="9.140625" style="1"/>
    <col min="8468" max="8468" width="25.7109375" style="1" customWidth="1"/>
    <col min="8469" max="8701" width="9.140625" style="1"/>
    <col min="8702" max="8702" width="0" style="1" hidden="1" customWidth="1"/>
    <col min="8703" max="8703" width="7.28515625" style="1" customWidth="1"/>
    <col min="8704" max="8704" width="35.7109375" style="1" customWidth="1"/>
    <col min="8705" max="8705" width="24.85546875" style="1" customWidth="1"/>
    <col min="8706" max="8706" width="22.28515625" style="1" customWidth="1"/>
    <col min="8707" max="8707" width="21.85546875" style="1" customWidth="1"/>
    <col min="8708" max="8708" width="23.28515625" style="1" customWidth="1"/>
    <col min="8709" max="8709" width="5.7109375" style="1" customWidth="1"/>
    <col min="8710" max="8710" width="10" style="1" customWidth="1"/>
    <col min="8711" max="8711" width="7.28515625" style="1" customWidth="1"/>
    <col min="8712" max="8712" width="4.7109375" style="1" customWidth="1"/>
    <col min="8713" max="8713" width="13.7109375" style="1" customWidth="1"/>
    <col min="8714" max="8714" width="10.7109375" style="1" customWidth="1"/>
    <col min="8715" max="8715" width="7.7109375" style="1" customWidth="1"/>
    <col min="8716" max="8717" width="13.7109375" style="1" customWidth="1"/>
    <col min="8718" max="8719" width="17.28515625" style="1" customWidth="1"/>
    <col min="8720" max="8720" width="20.7109375" style="1" customWidth="1"/>
    <col min="8721" max="8721" width="25.7109375" style="1" customWidth="1"/>
    <col min="8722" max="8722" width="12.7109375" style="1" customWidth="1"/>
    <col min="8723" max="8723" width="9.140625" style="1"/>
    <col min="8724" max="8724" width="25.7109375" style="1" customWidth="1"/>
    <col min="8725" max="8957" width="9.140625" style="1"/>
    <col min="8958" max="8958" width="0" style="1" hidden="1" customWidth="1"/>
    <col min="8959" max="8959" width="7.28515625" style="1" customWidth="1"/>
    <col min="8960" max="8960" width="35.7109375" style="1" customWidth="1"/>
    <col min="8961" max="8961" width="24.85546875" style="1" customWidth="1"/>
    <col min="8962" max="8962" width="22.28515625" style="1" customWidth="1"/>
    <col min="8963" max="8963" width="21.85546875" style="1" customWidth="1"/>
    <col min="8964" max="8964" width="23.28515625" style="1" customWidth="1"/>
    <col min="8965" max="8965" width="5.7109375" style="1" customWidth="1"/>
    <col min="8966" max="8966" width="10" style="1" customWidth="1"/>
    <col min="8967" max="8967" width="7.28515625" style="1" customWidth="1"/>
    <col min="8968" max="8968" width="4.7109375" style="1" customWidth="1"/>
    <col min="8969" max="8969" width="13.7109375" style="1" customWidth="1"/>
    <col min="8970" max="8970" width="10.7109375" style="1" customWidth="1"/>
    <col min="8971" max="8971" width="7.7109375" style="1" customWidth="1"/>
    <col min="8972" max="8973" width="13.7109375" style="1" customWidth="1"/>
    <col min="8974" max="8975" width="17.28515625" style="1" customWidth="1"/>
    <col min="8976" max="8976" width="20.7109375" style="1" customWidth="1"/>
    <col min="8977" max="8977" width="25.7109375" style="1" customWidth="1"/>
    <col min="8978" max="8978" width="12.7109375" style="1" customWidth="1"/>
    <col min="8979" max="8979" width="9.140625" style="1"/>
    <col min="8980" max="8980" width="25.7109375" style="1" customWidth="1"/>
    <col min="8981" max="9213" width="9.140625" style="1"/>
    <col min="9214" max="9214" width="0" style="1" hidden="1" customWidth="1"/>
    <col min="9215" max="9215" width="7.28515625" style="1" customWidth="1"/>
    <col min="9216" max="9216" width="35.7109375" style="1" customWidth="1"/>
    <col min="9217" max="9217" width="24.85546875" style="1" customWidth="1"/>
    <col min="9218" max="9218" width="22.28515625" style="1" customWidth="1"/>
    <col min="9219" max="9219" width="21.85546875" style="1" customWidth="1"/>
    <col min="9220" max="9220" width="23.28515625" style="1" customWidth="1"/>
    <col min="9221" max="9221" width="5.7109375" style="1" customWidth="1"/>
    <col min="9222" max="9222" width="10" style="1" customWidth="1"/>
    <col min="9223" max="9223" width="7.28515625" style="1" customWidth="1"/>
    <col min="9224" max="9224" width="4.7109375" style="1" customWidth="1"/>
    <col min="9225" max="9225" width="13.7109375" style="1" customWidth="1"/>
    <col min="9226" max="9226" width="10.7109375" style="1" customWidth="1"/>
    <col min="9227" max="9227" width="7.7109375" style="1" customWidth="1"/>
    <col min="9228" max="9229" width="13.7109375" style="1" customWidth="1"/>
    <col min="9230" max="9231" width="17.28515625" style="1" customWidth="1"/>
    <col min="9232" max="9232" width="20.7109375" style="1" customWidth="1"/>
    <col min="9233" max="9233" width="25.7109375" style="1" customWidth="1"/>
    <col min="9234" max="9234" width="12.7109375" style="1" customWidth="1"/>
    <col min="9235" max="9235" width="9.140625" style="1"/>
    <col min="9236" max="9236" width="25.7109375" style="1" customWidth="1"/>
    <col min="9237" max="9469" width="9.140625" style="1"/>
    <col min="9470" max="9470" width="0" style="1" hidden="1" customWidth="1"/>
    <col min="9471" max="9471" width="7.28515625" style="1" customWidth="1"/>
    <col min="9472" max="9472" width="35.7109375" style="1" customWidth="1"/>
    <col min="9473" max="9473" width="24.85546875" style="1" customWidth="1"/>
    <col min="9474" max="9474" width="22.28515625" style="1" customWidth="1"/>
    <col min="9475" max="9475" width="21.85546875" style="1" customWidth="1"/>
    <col min="9476" max="9476" width="23.28515625" style="1" customWidth="1"/>
    <col min="9477" max="9477" width="5.7109375" style="1" customWidth="1"/>
    <col min="9478" max="9478" width="10" style="1" customWidth="1"/>
    <col min="9479" max="9479" width="7.28515625" style="1" customWidth="1"/>
    <col min="9480" max="9480" width="4.7109375" style="1" customWidth="1"/>
    <col min="9481" max="9481" width="13.7109375" style="1" customWidth="1"/>
    <col min="9482" max="9482" width="10.7109375" style="1" customWidth="1"/>
    <col min="9483" max="9483" width="7.7109375" style="1" customWidth="1"/>
    <col min="9484" max="9485" width="13.7109375" style="1" customWidth="1"/>
    <col min="9486" max="9487" width="17.28515625" style="1" customWidth="1"/>
    <col min="9488" max="9488" width="20.7109375" style="1" customWidth="1"/>
    <col min="9489" max="9489" width="25.7109375" style="1" customWidth="1"/>
    <col min="9490" max="9490" width="12.7109375" style="1" customWidth="1"/>
    <col min="9491" max="9491" width="9.140625" style="1"/>
    <col min="9492" max="9492" width="25.7109375" style="1" customWidth="1"/>
    <col min="9493" max="9725" width="9.140625" style="1"/>
    <col min="9726" max="9726" width="0" style="1" hidden="1" customWidth="1"/>
    <col min="9727" max="9727" width="7.28515625" style="1" customWidth="1"/>
    <col min="9728" max="9728" width="35.7109375" style="1" customWidth="1"/>
    <col min="9729" max="9729" width="24.85546875" style="1" customWidth="1"/>
    <col min="9730" max="9730" width="22.28515625" style="1" customWidth="1"/>
    <col min="9731" max="9731" width="21.85546875" style="1" customWidth="1"/>
    <col min="9732" max="9732" width="23.28515625" style="1" customWidth="1"/>
    <col min="9733" max="9733" width="5.7109375" style="1" customWidth="1"/>
    <col min="9734" max="9734" width="10" style="1" customWidth="1"/>
    <col min="9735" max="9735" width="7.28515625" style="1" customWidth="1"/>
    <col min="9736" max="9736" width="4.7109375" style="1" customWidth="1"/>
    <col min="9737" max="9737" width="13.7109375" style="1" customWidth="1"/>
    <col min="9738" max="9738" width="10.7109375" style="1" customWidth="1"/>
    <col min="9739" max="9739" width="7.7109375" style="1" customWidth="1"/>
    <col min="9740" max="9741" width="13.7109375" style="1" customWidth="1"/>
    <col min="9742" max="9743" width="17.28515625" style="1" customWidth="1"/>
    <col min="9744" max="9744" width="20.7109375" style="1" customWidth="1"/>
    <col min="9745" max="9745" width="25.7109375" style="1" customWidth="1"/>
    <col min="9746" max="9746" width="12.7109375" style="1" customWidth="1"/>
    <col min="9747" max="9747" width="9.140625" style="1"/>
    <col min="9748" max="9748" width="25.7109375" style="1" customWidth="1"/>
    <col min="9749" max="9981" width="9.140625" style="1"/>
    <col min="9982" max="9982" width="0" style="1" hidden="1" customWidth="1"/>
    <col min="9983" max="9983" width="7.28515625" style="1" customWidth="1"/>
    <col min="9984" max="9984" width="35.7109375" style="1" customWidth="1"/>
    <col min="9985" max="9985" width="24.85546875" style="1" customWidth="1"/>
    <col min="9986" max="9986" width="22.28515625" style="1" customWidth="1"/>
    <col min="9987" max="9987" width="21.85546875" style="1" customWidth="1"/>
    <col min="9988" max="9988" width="23.28515625" style="1" customWidth="1"/>
    <col min="9989" max="9989" width="5.7109375" style="1" customWidth="1"/>
    <col min="9990" max="9990" width="10" style="1" customWidth="1"/>
    <col min="9991" max="9991" width="7.28515625" style="1" customWidth="1"/>
    <col min="9992" max="9992" width="4.7109375" style="1" customWidth="1"/>
    <col min="9993" max="9993" width="13.7109375" style="1" customWidth="1"/>
    <col min="9994" max="9994" width="10.7109375" style="1" customWidth="1"/>
    <col min="9995" max="9995" width="7.7109375" style="1" customWidth="1"/>
    <col min="9996" max="9997" width="13.7109375" style="1" customWidth="1"/>
    <col min="9998" max="9999" width="17.28515625" style="1" customWidth="1"/>
    <col min="10000" max="10000" width="20.7109375" style="1" customWidth="1"/>
    <col min="10001" max="10001" width="25.7109375" style="1" customWidth="1"/>
    <col min="10002" max="10002" width="12.7109375" style="1" customWidth="1"/>
    <col min="10003" max="10003" width="9.140625" style="1"/>
    <col min="10004" max="10004" width="25.7109375" style="1" customWidth="1"/>
    <col min="10005" max="10237" width="9.140625" style="1"/>
    <col min="10238" max="10238" width="0" style="1" hidden="1" customWidth="1"/>
    <col min="10239" max="10239" width="7.28515625" style="1" customWidth="1"/>
    <col min="10240" max="10240" width="35.7109375" style="1" customWidth="1"/>
    <col min="10241" max="10241" width="24.85546875" style="1" customWidth="1"/>
    <col min="10242" max="10242" width="22.28515625" style="1" customWidth="1"/>
    <col min="10243" max="10243" width="21.85546875" style="1" customWidth="1"/>
    <col min="10244" max="10244" width="23.28515625" style="1" customWidth="1"/>
    <col min="10245" max="10245" width="5.7109375" style="1" customWidth="1"/>
    <col min="10246" max="10246" width="10" style="1" customWidth="1"/>
    <col min="10247" max="10247" width="7.28515625" style="1" customWidth="1"/>
    <col min="10248" max="10248" width="4.7109375" style="1" customWidth="1"/>
    <col min="10249" max="10249" width="13.7109375" style="1" customWidth="1"/>
    <col min="10250" max="10250" width="10.7109375" style="1" customWidth="1"/>
    <col min="10251" max="10251" width="7.7109375" style="1" customWidth="1"/>
    <col min="10252" max="10253" width="13.7109375" style="1" customWidth="1"/>
    <col min="10254" max="10255" width="17.28515625" style="1" customWidth="1"/>
    <col min="10256" max="10256" width="20.7109375" style="1" customWidth="1"/>
    <col min="10257" max="10257" width="25.7109375" style="1" customWidth="1"/>
    <col min="10258" max="10258" width="12.7109375" style="1" customWidth="1"/>
    <col min="10259" max="10259" width="9.140625" style="1"/>
    <col min="10260" max="10260" width="25.7109375" style="1" customWidth="1"/>
    <col min="10261" max="10493" width="9.140625" style="1"/>
    <col min="10494" max="10494" width="0" style="1" hidden="1" customWidth="1"/>
    <col min="10495" max="10495" width="7.28515625" style="1" customWidth="1"/>
    <col min="10496" max="10496" width="35.7109375" style="1" customWidth="1"/>
    <col min="10497" max="10497" width="24.85546875" style="1" customWidth="1"/>
    <col min="10498" max="10498" width="22.28515625" style="1" customWidth="1"/>
    <col min="10499" max="10499" width="21.85546875" style="1" customWidth="1"/>
    <col min="10500" max="10500" width="23.28515625" style="1" customWidth="1"/>
    <col min="10501" max="10501" width="5.7109375" style="1" customWidth="1"/>
    <col min="10502" max="10502" width="10" style="1" customWidth="1"/>
    <col min="10503" max="10503" width="7.28515625" style="1" customWidth="1"/>
    <col min="10504" max="10504" width="4.7109375" style="1" customWidth="1"/>
    <col min="10505" max="10505" width="13.7109375" style="1" customWidth="1"/>
    <col min="10506" max="10506" width="10.7109375" style="1" customWidth="1"/>
    <col min="10507" max="10507" width="7.7109375" style="1" customWidth="1"/>
    <col min="10508" max="10509" width="13.7109375" style="1" customWidth="1"/>
    <col min="10510" max="10511" width="17.28515625" style="1" customWidth="1"/>
    <col min="10512" max="10512" width="20.7109375" style="1" customWidth="1"/>
    <col min="10513" max="10513" width="25.7109375" style="1" customWidth="1"/>
    <col min="10514" max="10514" width="12.7109375" style="1" customWidth="1"/>
    <col min="10515" max="10515" width="9.140625" style="1"/>
    <col min="10516" max="10516" width="25.7109375" style="1" customWidth="1"/>
    <col min="10517" max="10749" width="9.140625" style="1"/>
    <col min="10750" max="10750" width="0" style="1" hidden="1" customWidth="1"/>
    <col min="10751" max="10751" width="7.28515625" style="1" customWidth="1"/>
    <col min="10752" max="10752" width="35.7109375" style="1" customWidth="1"/>
    <col min="10753" max="10753" width="24.85546875" style="1" customWidth="1"/>
    <col min="10754" max="10754" width="22.28515625" style="1" customWidth="1"/>
    <col min="10755" max="10755" width="21.85546875" style="1" customWidth="1"/>
    <col min="10756" max="10756" width="23.28515625" style="1" customWidth="1"/>
    <col min="10757" max="10757" width="5.7109375" style="1" customWidth="1"/>
    <col min="10758" max="10758" width="10" style="1" customWidth="1"/>
    <col min="10759" max="10759" width="7.28515625" style="1" customWidth="1"/>
    <col min="10760" max="10760" width="4.7109375" style="1" customWidth="1"/>
    <col min="10761" max="10761" width="13.7109375" style="1" customWidth="1"/>
    <col min="10762" max="10762" width="10.7109375" style="1" customWidth="1"/>
    <col min="10763" max="10763" width="7.7109375" style="1" customWidth="1"/>
    <col min="10764" max="10765" width="13.7109375" style="1" customWidth="1"/>
    <col min="10766" max="10767" width="17.28515625" style="1" customWidth="1"/>
    <col min="10768" max="10768" width="20.7109375" style="1" customWidth="1"/>
    <col min="10769" max="10769" width="25.7109375" style="1" customWidth="1"/>
    <col min="10770" max="10770" width="12.7109375" style="1" customWidth="1"/>
    <col min="10771" max="10771" width="9.140625" style="1"/>
    <col min="10772" max="10772" width="25.7109375" style="1" customWidth="1"/>
    <col min="10773" max="11005" width="9.140625" style="1"/>
    <col min="11006" max="11006" width="0" style="1" hidden="1" customWidth="1"/>
    <col min="11007" max="11007" width="7.28515625" style="1" customWidth="1"/>
    <col min="11008" max="11008" width="35.7109375" style="1" customWidth="1"/>
    <col min="11009" max="11009" width="24.85546875" style="1" customWidth="1"/>
    <col min="11010" max="11010" width="22.28515625" style="1" customWidth="1"/>
    <col min="11011" max="11011" width="21.85546875" style="1" customWidth="1"/>
    <col min="11012" max="11012" width="23.28515625" style="1" customWidth="1"/>
    <col min="11013" max="11013" width="5.7109375" style="1" customWidth="1"/>
    <col min="11014" max="11014" width="10" style="1" customWidth="1"/>
    <col min="11015" max="11015" width="7.28515625" style="1" customWidth="1"/>
    <col min="11016" max="11016" width="4.7109375" style="1" customWidth="1"/>
    <col min="11017" max="11017" width="13.7109375" style="1" customWidth="1"/>
    <col min="11018" max="11018" width="10.7109375" style="1" customWidth="1"/>
    <col min="11019" max="11019" width="7.7109375" style="1" customWidth="1"/>
    <col min="11020" max="11021" width="13.7109375" style="1" customWidth="1"/>
    <col min="11022" max="11023" width="17.28515625" style="1" customWidth="1"/>
    <col min="11024" max="11024" width="20.7109375" style="1" customWidth="1"/>
    <col min="11025" max="11025" width="25.7109375" style="1" customWidth="1"/>
    <col min="11026" max="11026" width="12.7109375" style="1" customWidth="1"/>
    <col min="11027" max="11027" width="9.140625" style="1"/>
    <col min="11028" max="11028" width="25.7109375" style="1" customWidth="1"/>
    <col min="11029" max="11261" width="9.140625" style="1"/>
    <col min="11262" max="11262" width="0" style="1" hidden="1" customWidth="1"/>
    <col min="11263" max="11263" width="7.28515625" style="1" customWidth="1"/>
    <col min="11264" max="11264" width="35.7109375" style="1" customWidth="1"/>
    <col min="11265" max="11265" width="24.85546875" style="1" customWidth="1"/>
    <col min="11266" max="11266" width="22.28515625" style="1" customWidth="1"/>
    <col min="11267" max="11267" width="21.85546875" style="1" customWidth="1"/>
    <col min="11268" max="11268" width="23.28515625" style="1" customWidth="1"/>
    <col min="11269" max="11269" width="5.7109375" style="1" customWidth="1"/>
    <col min="11270" max="11270" width="10" style="1" customWidth="1"/>
    <col min="11271" max="11271" width="7.28515625" style="1" customWidth="1"/>
    <col min="11272" max="11272" width="4.7109375" style="1" customWidth="1"/>
    <col min="11273" max="11273" width="13.7109375" style="1" customWidth="1"/>
    <col min="11274" max="11274" width="10.7109375" style="1" customWidth="1"/>
    <col min="11275" max="11275" width="7.7109375" style="1" customWidth="1"/>
    <col min="11276" max="11277" width="13.7109375" style="1" customWidth="1"/>
    <col min="11278" max="11279" width="17.28515625" style="1" customWidth="1"/>
    <col min="11280" max="11280" width="20.7109375" style="1" customWidth="1"/>
    <col min="11281" max="11281" width="25.7109375" style="1" customWidth="1"/>
    <col min="11282" max="11282" width="12.7109375" style="1" customWidth="1"/>
    <col min="11283" max="11283" width="9.140625" style="1"/>
    <col min="11284" max="11284" width="25.7109375" style="1" customWidth="1"/>
    <col min="11285" max="11517" width="9.140625" style="1"/>
    <col min="11518" max="11518" width="0" style="1" hidden="1" customWidth="1"/>
    <col min="11519" max="11519" width="7.28515625" style="1" customWidth="1"/>
    <col min="11520" max="11520" width="35.7109375" style="1" customWidth="1"/>
    <col min="11521" max="11521" width="24.85546875" style="1" customWidth="1"/>
    <col min="11522" max="11522" width="22.28515625" style="1" customWidth="1"/>
    <col min="11523" max="11523" width="21.85546875" style="1" customWidth="1"/>
    <col min="11524" max="11524" width="23.28515625" style="1" customWidth="1"/>
    <col min="11525" max="11525" width="5.7109375" style="1" customWidth="1"/>
    <col min="11526" max="11526" width="10" style="1" customWidth="1"/>
    <col min="11527" max="11527" width="7.28515625" style="1" customWidth="1"/>
    <col min="11528" max="11528" width="4.7109375" style="1" customWidth="1"/>
    <col min="11529" max="11529" width="13.7109375" style="1" customWidth="1"/>
    <col min="11530" max="11530" width="10.7109375" style="1" customWidth="1"/>
    <col min="11531" max="11531" width="7.7109375" style="1" customWidth="1"/>
    <col min="11532" max="11533" width="13.7109375" style="1" customWidth="1"/>
    <col min="11534" max="11535" width="17.28515625" style="1" customWidth="1"/>
    <col min="11536" max="11536" width="20.7109375" style="1" customWidth="1"/>
    <col min="11537" max="11537" width="25.7109375" style="1" customWidth="1"/>
    <col min="11538" max="11538" width="12.7109375" style="1" customWidth="1"/>
    <col min="11539" max="11539" width="9.140625" style="1"/>
    <col min="11540" max="11540" width="25.7109375" style="1" customWidth="1"/>
    <col min="11541" max="11773" width="9.140625" style="1"/>
    <col min="11774" max="11774" width="0" style="1" hidden="1" customWidth="1"/>
    <col min="11775" max="11775" width="7.28515625" style="1" customWidth="1"/>
    <col min="11776" max="11776" width="35.7109375" style="1" customWidth="1"/>
    <col min="11777" max="11777" width="24.85546875" style="1" customWidth="1"/>
    <col min="11778" max="11778" width="22.28515625" style="1" customWidth="1"/>
    <col min="11779" max="11779" width="21.85546875" style="1" customWidth="1"/>
    <col min="11780" max="11780" width="23.28515625" style="1" customWidth="1"/>
    <col min="11781" max="11781" width="5.7109375" style="1" customWidth="1"/>
    <col min="11782" max="11782" width="10" style="1" customWidth="1"/>
    <col min="11783" max="11783" width="7.28515625" style="1" customWidth="1"/>
    <col min="11784" max="11784" width="4.7109375" style="1" customWidth="1"/>
    <col min="11785" max="11785" width="13.7109375" style="1" customWidth="1"/>
    <col min="11786" max="11786" width="10.7109375" style="1" customWidth="1"/>
    <col min="11787" max="11787" width="7.7109375" style="1" customWidth="1"/>
    <col min="11788" max="11789" width="13.7109375" style="1" customWidth="1"/>
    <col min="11790" max="11791" width="17.28515625" style="1" customWidth="1"/>
    <col min="11792" max="11792" width="20.7109375" style="1" customWidth="1"/>
    <col min="11793" max="11793" width="25.7109375" style="1" customWidth="1"/>
    <col min="11794" max="11794" width="12.7109375" style="1" customWidth="1"/>
    <col min="11795" max="11795" width="9.140625" style="1"/>
    <col min="11796" max="11796" width="25.7109375" style="1" customWidth="1"/>
    <col min="11797" max="12029" width="9.140625" style="1"/>
    <col min="12030" max="12030" width="0" style="1" hidden="1" customWidth="1"/>
    <col min="12031" max="12031" width="7.28515625" style="1" customWidth="1"/>
    <col min="12032" max="12032" width="35.7109375" style="1" customWidth="1"/>
    <col min="12033" max="12033" width="24.85546875" style="1" customWidth="1"/>
    <col min="12034" max="12034" width="22.28515625" style="1" customWidth="1"/>
    <col min="12035" max="12035" width="21.85546875" style="1" customWidth="1"/>
    <col min="12036" max="12036" width="23.28515625" style="1" customWidth="1"/>
    <col min="12037" max="12037" width="5.7109375" style="1" customWidth="1"/>
    <col min="12038" max="12038" width="10" style="1" customWidth="1"/>
    <col min="12039" max="12039" width="7.28515625" style="1" customWidth="1"/>
    <col min="12040" max="12040" width="4.7109375" style="1" customWidth="1"/>
    <col min="12041" max="12041" width="13.7109375" style="1" customWidth="1"/>
    <col min="12042" max="12042" width="10.7109375" style="1" customWidth="1"/>
    <col min="12043" max="12043" width="7.7109375" style="1" customWidth="1"/>
    <col min="12044" max="12045" width="13.7109375" style="1" customWidth="1"/>
    <col min="12046" max="12047" width="17.28515625" style="1" customWidth="1"/>
    <col min="12048" max="12048" width="20.7109375" style="1" customWidth="1"/>
    <col min="12049" max="12049" width="25.7109375" style="1" customWidth="1"/>
    <col min="12050" max="12050" width="12.7109375" style="1" customWidth="1"/>
    <col min="12051" max="12051" width="9.140625" style="1"/>
    <col min="12052" max="12052" width="25.7109375" style="1" customWidth="1"/>
    <col min="12053" max="12285" width="9.140625" style="1"/>
    <col min="12286" max="12286" width="0" style="1" hidden="1" customWidth="1"/>
    <col min="12287" max="12287" width="7.28515625" style="1" customWidth="1"/>
    <col min="12288" max="12288" width="35.7109375" style="1" customWidth="1"/>
    <col min="12289" max="12289" width="24.85546875" style="1" customWidth="1"/>
    <col min="12290" max="12290" width="22.28515625" style="1" customWidth="1"/>
    <col min="12291" max="12291" width="21.85546875" style="1" customWidth="1"/>
    <col min="12292" max="12292" width="23.28515625" style="1" customWidth="1"/>
    <col min="12293" max="12293" width="5.7109375" style="1" customWidth="1"/>
    <col min="12294" max="12294" width="10" style="1" customWidth="1"/>
    <col min="12295" max="12295" width="7.28515625" style="1" customWidth="1"/>
    <col min="12296" max="12296" width="4.7109375" style="1" customWidth="1"/>
    <col min="12297" max="12297" width="13.7109375" style="1" customWidth="1"/>
    <col min="12298" max="12298" width="10.7109375" style="1" customWidth="1"/>
    <col min="12299" max="12299" width="7.7109375" style="1" customWidth="1"/>
    <col min="12300" max="12301" width="13.7109375" style="1" customWidth="1"/>
    <col min="12302" max="12303" width="17.28515625" style="1" customWidth="1"/>
    <col min="12304" max="12304" width="20.7109375" style="1" customWidth="1"/>
    <col min="12305" max="12305" width="25.7109375" style="1" customWidth="1"/>
    <col min="12306" max="12306" width="12.7109375" style="1" customWidth="1"/>
    <col min="12307" max="12307" width="9.140625" style="1"/>
    <col min="12308" max="12308" width="25.7109375" style="1" customWidth="1"/>
    <col min="12309" max="12541" width="9.140625" style="1"/>
    <col min="12542" max="12542" width="0" style="1" hidden="1" customWidth="1"/>
    <col min="12543" max="12543" width="7.28515625" style="1" customWidth="1"/>
    <col min="12544" max="12544" width="35.7109375" style="1" customWidth="1"/>
    <col min="12545" max="12545" width="24.85546875" style="1" customWidth="1"/>
    <col min="12546" max="12546" width="22.28515625" style="1" customWidth="1"/>
    <col min="12547" max="12547" width="21.85546875" style="1" customWidth="1"/>
    <col min="12548" max="12548" width="23.28515625" style="1" customWidth="1"/>
    <col min="12549" max="12549" width="5.7109375" style="1" customWidth="1"/>
    <col min="12550" max="12550" width="10" style="1" customWidth="1"/>
    <col min="12551" max="12551" width="7.28515625" style="1" customWidth="1"/>
    <col min="12552" max="12552" width="4.7109375" style="1" customWidth="1"/>
    <col min="12553" max="12553" width="13.7109375" style="1" customWidth="1"/>
    <col min="12554" max="12554" width="10.7109375" style="1" customWidth="1"/>
    <col min="12555" max="12555" width="7.7109375" style="1" customWidth="1"/>
    <col min="12556" max="12557" width="13.7109375" style="1" customWidth="1"/>
    <col min="12558" max="12559" width="17.28515625" style="1" customWidth="1"/>
    <col min="12560" max="12560" width="20.7109375" style="1" customWidth="1"/>
    <col min="12561" max="12561" width="25.7109375" style="1" customWidth="1"/>
    <col min="12562" max="12562" width="12.7109375" style="1" customWidth="1"/>
    <col min="12563" max="12563" width="9.140625" style="1"/>
    <col min="12564" max="12564" width="25.7109375" style="1" customWidth="1"/>
    <col min="12565" max="12797" width="9.140625" style="1"/>
    <col min="12798" max="12798" width="0" style="1" hidden="1" customWidth="1"/>
    <col min="12799" max="12799" width="7.28515625" style="1" customWidth="1"/>
    <col min="12800" max="12800" width="35.7109375" style="1" customWidth="1"/>
    <col min="12801" max="12801" width="24.85546875" style="1" customWidth="1"/>
    <col min="12802" max="12802" width="22.28515625" style="1" customWidth="1"/>
    <col min="12803" max="12803" width="21.85546875" style="1" customWidth="1"/>
    <col min="12804" max="12804" width="23.28515625" style="1" customWidth="1"/>
    <col min="12805" max="12805" width="5.7109375" style="1" customWidth="1"/>
    <col min="12806" max="12806" width="10" style="1" customWidth="1"/>
    <col min="12807" max="12807" width="7.28515625" style="1" customWidth="1"/>
    <col min="12808" max="12808" width="4.7109375" style="1" customWidth="1"/>
    <col min="12809" max="12809" width="13.7109375" style="1" customWidth="1"/>
    <col min="12810" max="12810" width="10.7109375" style="1" customWidth="1"/>
    <col min="12811" max="12811" width="7.7109375" style="1" customWidth="1"/>
    <col min="12812" max="12813" width="13.7109375" style="1" customWidth="1"/>
    <col min="12814" max="12815" width="17.28515625" style="1" customWidth="1"/>
    <col min="12816" max="12816" width="20.7109375" style="1" customWidth="1"/>
    <col min="12817" max="12817" width="25.7109375" style="1" customWidth="1"/>
    <col min="12818" max="12818" width="12.7109375" style="1" customWidth="1"/>
    <col min="12819" max="12819" width="9.140625" style="1"/>
    <col min="12820" max="12820" width="25.7109375" style="1" customWidth="1"/>
    <col min="12821" max="13053" width="9.140625" style="1"/>
    <col min="13054" max="13054" width="0" style="1" hidden="1" customWidth="1"/>
    <col min="13055" max="13055" width="7.28515625" style="1" customWidth="1"/>
    <col min="13056" max="13056" width="35.7109375" style="1" customWidth="1"/>
    <col min="13057" max="13057" width="24.85546875" style="1" customWidth="1"/>
    <col min="13058" max="13058" width="22.28515625" style="1" customWidth="1"/>
    <col min="13059" max="13059" width="21.85546875" style="1" customWidth="1"/>
    <col min="13060" max="13060" width="23.28515625" style="1" customWidth="1"/>
    <col min="13061" max="13061" width="5.7109375" style="1" customWidth="1"/>
    <col min="13062" max="13062" width="10" style="1" customWidth="1"/>
    <col min="13063" max="13063" width="7.28515625" style="1" customWidth="1"/>
    <col min="13064" max="13064" width="4.7109375" style="1" customWidth="1"/>
    <col min="13065" max="13065" width="13.7109375" style="1" customWidth="1"/>
    <col min="13066" max="13066" width="10.7109375" style="1" customWidth="1"/>
    <col min="13067" max="13067" width="7.7109375" style="1" customWidth="1"/>
    <col min="13068" max="13069" width="13.7109375" style="1" customWidth="1"/>
    <col min="13070" max="13071" width="17.28515625" style="1" customWidth="1"/>
    <col min="13072" max="13072" width="20.7109375" style="1" customWidth="1"/>
    <col min="13073" max="13073" width="25.7109375" style="1" customWidth="1"/>
    <col min="13074" max="13074" width="12.7109375" style="1" customWidth="1"/>
    <col min="13075" max="13075" width="9.140625" style="1"/>
    <col min="13076" max="13076" width="25.7109375" style="1" customWidth="1"/>
    <col min="13077" max="13309" width="9.140625" style="1"/>
    <col min="13310" max="13310" width="0" style="1" hidden="1" customWidth="1"/>
    <col min="13311" max="13311" width="7.28515625" style="1" customWidth="1"/>
    <col min="13312" max="13312" width="35.7109375" style="1" customWidth="1"/>
    <col min="13313" max="13313" width="24.85546875" style="1" customWidth="1"/>
    <col min="13314" max="13314" width="22.28515625" style="1" customWidth="1"/>
    <col min="13315" max="13315" width="21.85546875" style="1" customWidth="1"/>
    <col min="13316" max="13316" width="23.28515625" style="1" customWidth="1"/>
    <col min="13317" max="13317" width="5.7109375" style="1" customWidth="1"/>
    <col min="13318" max="13318" width="10" style="1" customWidth="1"/>
    <col min="13319" max="13319" width="7.28515625" style="1" customWidth="1"/>
    <col min="13320" max="13320" width="4.7109375" style="1" customWidth="1"/>
    <col min="13321" max="13321" width="13.7109375" style="1" customWidth="1"/>
    <col min="13322" max="13322" width="10.7109375" style="1" customWidth="1"/>
    <col min="13323" max="13323" width="7.7109375" style="1" customWidth="1"/>
    <col min="13324" max="13325" width="13.7109375" style="1" customWidth="1"/>
    <col min="13326" max="13327" width="17.28515625" style="1" customWidth="1"/>
    <col min="13328" max="13328" width="20.7109375" style="1" customWidth="1"/>
    <col min="13329" max="13329" width="25.7109375" style="1" customWidth="1"/>
    <col min="13330" max="13330" width="12.7109375" style="1" customWidth="1"/>
    <col min="13331" max="13331" width="9.140625" style="1"/>
    <col min="13332" max="13332" width="25.7109375" style="1" customWidth="1"/>
    <col min="13333" max="13565" width="9.140625" style="1"/>
    <col min="13566" max="13566" width="0" style="1" hidden="1" customWidth="1"/>
    <col min="13567" max="13567" width="7.28515625" style="1" customWidth="1"/>
    <col min="13568" max="13568" width="35.7109375" style="1" customWidth="1"/>
    <col min="13569" max="13569" width="24.85546875" style="1" customWidth="1"/>
    <col min="13570" max="13570" width="22.28515625" style="1" customWidth="1"/>
    <col min="13571" max="13571" width="21.85546875" style="1" customWidth="1"/>
    <col min="13572" max="13572" width="23.28515625" style="1" customWidth="1"/>
    <col min="13573" max="13573" width="5.7109375" style="1" customWidth="1"/>
    <col min="13574" max="13574" width="10" style="1" customWidth="1"/>
    <col min="13575" max="13575" width="7.28515625" style="1" customWidth="1"/>
    <col min="13576" max="13576" width="4.7109375" style="1" customWidth="1"/>
    <col min="13577" max="13577" width="13.7109375" style="1" customWidth="1"/>
    <col min="13578" max="13578" width="10.7109375" style="1" customWidth="1"/>
    <col min="13579" max="13579" width="7.7109375" style="1" customWidth="1"/>
    <col min="13580" max="13581" width="13.7109375" style="1" customWidth="1"/>
    <col min="13582" max="13583" width="17.28515625" style="1" customWidth="1"/>
    <col min="13584" max="13584" width="20.7109375" style="1" customWidth="1"/>
    <col min="13585" max="13585" width="25.7109375" style="1" customWidth="1"/>
    <col min="13586" max="13586" width="12.7109375" style="1" customWidth="1"/>
    <col min="13587" max="13587" width="9.140625" style="1"/>
    <col min="13588" max="13588" width="25.7109375" style="1" customWidth="1"/>
    <col min="13589" max="13821" width="9.140625" style="1"/>
    <col min="13822" max="13822" width="0" style="1" hidden="1" customWidth="1"/>
    <col min="13823" max="13823" width="7.28515625" style="1" customWidth="1"/>
    <col min="13824" max="13824" width="35.7109375" style="1" customWidth="1"/>
    <col min="13825" max="13825" width="24.85546875" style="1" customWidth="1"/>
    <col min="13826" max="13826" width="22.28515625" style="1" customWidth="1"/>
    <col min="13827" max="13827" width="21.85546875" style="1" customWidth="1"/>
    <col min="13828" max="13828" width="23.28515625" style="1" customWidth="1"/>
    <col min="13829" max="13829" width="5.7109375" style="1" customWidth="1"/>
    <col min="13830" max="13830" width="10" style="1" customWidth="1"/>
    <col min="13831" max="13831" width="7.28515625" style="1" customWidth="1"/>
    <col min="13832" max="13832" width="4.7109375" style="1" customWidth="1"/>
    <col min="13833" max="13833" width="13.7109375" style="1" customWidth="1"/>
    <col min="13834" max="13834" width="10.7109375" style="1" customWidth="1"/>
    <col min="13835" max="13835" width="7.7109375" style="1" customWidth="1"/>
    <col min="13836" max="13837" width="13.7109375" style="1" customWidth="1"/>
    <col min="13838" max="13839" width="17.28515625" style="1" customWidth="1"/>
    <col min="13840" max="13840" width="20.7109375" style="1" customWidth="1"/>
    <col min="13841" max="13841" width="25.7109375" style="1" customWidth="1"/>
    <col min="13842" max="13842" width="12.7109375" style="1" customWidth="1"/>
    <col min="13843" max="13843" width="9.140625" style="1"/>
    <col min="13844" max="13844" width="25.7109375" style="1" customWidth="1"/>
    <col min="13845" max="14077" width="9.140625" style="1"/>
    <col min="14078" max="14078" width="0" style="1" hidden="1" customWidth="1"/>
    <col min="14079" max="14079" width="7.28515625" style="1" customWidth="1"/>
    <col min="14080" max="14080" width="35.7109375" style="1" customWidth="1"/>
    <col min="14081" max="14081" width="24.85546875" style="1" customWidth="1"/>
    <col min="14082" max="14082" width="22.28515625" style="1" customWidth="1"/>
    <col min="14083" max="14083" width="21.85546875" style="1" customWidth="1"/>
    <col min="14084" max="14084" width="23.28515625" style="1" customWidth="1"/>
    <col min="14085" max="14085" width="5.7109375" style="1" customWidth="1"/>
    <col min="14086" max="14086" width="10" style="1" customWidth="1"/>
    <col min="14087" max="14087" width="7.28515625" style="1" customWidth="1"/>
    <col min="14088" max="14088" width="4.7109375" style="1" customWidth="1"/>
    <col min="14089" max="14089" width="13.7109375" style="1" customWidth="1"/>
    <col min="14090" max="14090" width="10.7109375" style="1" customWidth="1"/>
    <col min="14091" max="14091" width="7.7109375" style="1" customWidth="1"/>
    <col min="14092" max="14093" width="13.7109375" style="1" customWidth="1"/>
    <col min="14094" max="14095" width="17.28515625" style="1" customWidth="1"/>
    <col min="14096" max="14096" width="20.7109375" style="1" customWidth="1"/>
    <col min="14097" max="14097" width="25.7109375" style="1" customWidth="1"/>
    <col min="14098" max="14098" width="12.7109375" style="1" customWidth="1"/>
    <col min="14099" max="14099" width="9.140625" style="1"/>
    <col min="14100" max="14100" width="25.7109375" style="1" customWidth="1"/>
    <col min="14101" max="14333" width="9.140625" style="1"/>
    <col min="14334" max="14334" width="0" style="1" hidden="1" customWidth="1"/>
    <col min="14335" max="14335" width="7.28515625" style="1" customWidth="1"/>
    <col min="14336" max="14336" width="35.7109375" style="1" customWidth="1"/>
    <col min="14337" max="14337" width="24.85546875" style="1" customWidth="1"/>
    <col min="14338" max="14338" width="22.28515625" style="1" customWidth="1"/>
    <col min="14339" max="14339" width="21.85546875" style="1" customWidth="1"/>
    <col min="14340" max="14340" width="23.28515625" style="1" customWidth="1"/>
    <col min="14341" max="14341" width="5.7109375" style="1" customWidth="1"/>
    <col min="14342" max="14342" width="10" style="1" customWidth="1"/>
    <col min="14343" max="14343" width="7.28515625" style="1" customWidth="1"/>
    <col min="14344" max="14344" width="4.7109375" style="1" customWidth="1"/>
    <col min="14345" max="14345" width="13.7109375" style="1" customWidth="1"/>
    <col min="14346" max="14346" width="10.7109375" style="1" customWidth="1"/>
    <col min="14347" max="14347" width="7.7109375" style="1" customWidth="1"/>
    <col min="14348" max="14349" width="13.7109375" style="1" customWidth="1"/>
    <col min="14350" max="14351" width="17.28515625" style="1" customWidth="1"/>
    <col min="14352" max="14352" width="20.7109375" style="1" customWidth="1"/>
    <col min="14353" max="14353" width="25.7109375" style="1" customWidth="1"/>
    <col min="14354" max="14354" width="12.7109375" style="1" customWidth="1"/>
    <col min="14355" max="14355" width="9.140625" style="1"/>
    <col min="14356" max="14356" width="25.7109375" style="1" customWidth="1"/>
    <col min="14357" max="14589" width="9.140625" style="1"/>
    <col min="14590" max="14590" width="0" style="1" hidden="1" customWidth="1"/>
    <col min="14591" max="14591" width="7.28515625" style="1" customWidth="1"/>
    <col min="14592" max="14592" width="35.7109375" style="1" customWidth="1"/>
    <col min="14593" max="14593" width="24.85546875" style="1" customWidth="1"/>
    <col min="14594" max="14594" width="22.28515625" style="1" customWidth="1"/>
    <col min="14595" max="14595" width="21.85546875" style="1" customWidth="1"/>
    <col min="14596" max="14596" width="23.28515625" style="1" customWidth="1"/>
    <col min="14597" max="14597" width="5.7109375" style="1" customWidth="1"/>
    <col min="14598" max="14598" width="10" style="1" customWidth="1"/>
    <col min="14599" max="14599" width="7.28515625" style="1" customWidth="1"/>
    <col min="14600" max="14600" width="4.7109375" style="1" customWidth="1"/>
    <col min="14601" max="14601" width="13.7109375" style="1" customWidth="1"/>
    <col min="14602" max="14602" width="10.7109375" style="1" customWidth="1"/>
    <col min="14603" max="14603" width="7.7109375" style="1" customWidth="1"/>
    <col min="14604" max="14605" width="13.7109375" style="1" customWidth="1"/>
    <col min="14606" max="14607" width="17.28515625" style="1" customWidth="1"/>
    <col min="14608" max="14608" width="20.7109375" style="1" customWidth="1"/>
    <col min="14609" max="14609" width="25.7109375" style="1" customWidth="1"/>
    <col min="14610" max="14610" width="12.7109375" style="1" customWidth="1"/>
    <col min="14611" max="14611" width="9.140625" style="1"/>
    <col min="14612" max="14612" width="25.7109375" style="1" customWidth="1"/>
    <col min="14613" max="14845" width="9.140625" style="1"/>
    <col min="14846" max="14846" width="0" style="1" hidden="1" customWidth="1"/>
    <col min="14847" max="14847" width="7.28515625" style="1" customWidth="1"/>
    <col min="14848" max="14848" width="35.7109375" style="1" customWidth="1"/>
    <col min="14849" max="14849" width="24.85546875" style="1" customWidth="1"/>
    <col min="14850" max="14850" width="22.28515625" style="1" customWidth="1"/>
    <col min="14851" max="14851" width="21.85546875" style="1" customWidth="1"/>
    <col min="14852" max="14852" width="23.28515625" style="1" customWidth="1"/>
    <col min="14853" max="14853" width="5.7109375" style="1" customWidth="1"/>
    <col min="14854" max="14854" width="10" style="1" customWidth="1"/>
    <col min="14855" max="14855" width="7.28515625" style="1" customWidth="1"/>
    <col min="14856" max="14856" width="4.7109375" style="1" customWidth="1"/>
    <col min="14857" max="14857" width="13.7109375" style="1" customWidth="1"/>
    <col min="14858" max="14858" width="10.7109375" style="1" customWidth="1"/>
    <col min="14859" max="14859" width="7.7109375" style="1" customWidth="1"/>
    <col min="14860" max="14861" width="13.7109375" style="1" customWidth="1"/>
    <col min="14862" max="14863" width="17.28515625" style="1" customWidth="1"/>
    <col min="14864" max="14864" width="20.7109375" style="1" customWidth="1"/>
    <col min="14865" max="14865" width="25.7109375" style="1" customWidth="1"/>
    <col min="14866" max="14866" width="12.7109375" style="1" customWidth="1"/>
    <col min="14867" max="14867" width="9.140625" style="1"/>
    <col min="14868" max="14868" width="25.7109375" style="1" customWidth="1"/>
    <col min="14869" max="15101" width="9.140625" style="1"/>
    <col min="15102" max="15102" width="0" style="1" hidden="1" customWidth="1"/>
    <col min="15103" max="15103" width="7.28515625" style="1" customWidth="1"/>
    <col min="15104" max="15104" width="35.7109375" style="1" customWidth="1"/>
    <col min="15105" max="15105" width="24.85546875" style="1" customWidth="1"/>
    <col min="15106" max="15106" width="22.28515625" style="1" customWidth="1"/>
    <col min="15107" max="15107" width="21.85546875" style="1" customWidth="1"/>
    <col min="15108" max="15108" width="23.28515625" style="1" customWidth="1"/>
    <col min="15109" max="15109" width="5.7109375" style="1" customWidth="1"/>
    <col min="15110" max="15110" width="10" style="1" customWidth="1"/>
    <col min="15111" max="15111" width="7.28515625" style="1" customWidth="1"/>
    <col min="15112" max="15112" width="4.7109375" style="1" customWidth="1"/>
    <col min="15113" max="15113" width="13.7109375" style="1" customWidth="1"/>
    <col min="15114" max="15114" width="10.7109375" style="1" customWidth="1"/>
    <col min="15115" max="15115" width="7.7109375" style="1" customWidth="1"/>
    <col min="15116" max="15117" width="13.7109375" style="1" customWidth="1"/>
    <col min="15118" max="15119" width="17.28515625" style="1" customWidth="1"/>
    <col min="15120" max="15120" width="20.7109375" style="1" customWidth="1"/>
    <col min="15121" max="15121" width="25.7109375" style="1" customWidth="1"/>
    <col min="15122" max="15122" width="12.7109375" style="1" customWidth="1"/>
    <col min="15123" max="15123" width="9.140625" style="1"/>
    <col min="15124" max="15124" width="25.7109375" style="1" customWidth="1"/>
    <col min="15125" max="15357" width="9.140625" style="1"/>
    <col min="15358" max="15358" width="0" style="1" hidden="1" customWidth="1"/>
    <col min="15359" max="15359" width="7.28515625" style="1" customWidth="1"/>
    <col min="15360" max="15360" width="35.7109375" style="1" customWidth="1"/>
    <col min="15361" max="15361" width="24.85546875" style="1" customWidth="1"/>
    <col min="15362" max="15362" width="22.28515625" style="1" customWidth="1"/>
    <col min="15363" max="15363" width="21.85546875" style="1" customWidth="1"/>
    <col min="15364" max="15364" width="23.28515625" style="1" customWidth="1"/>
    <col min="15365" max="15365" width="5.7109375" style="1" customWidth="1"/>
    <col min="15366" max="15366" width="10" style="1" customWidth="1"/>
    <col min="15367" max="15367" width="7.28515625" style="1" customWidth="1"/>
    <col min="15368" max="15368" width="4.7109375" style="1" customWidth="1"/>
    <col min="15369" max="15369" width="13.7109375" style="1" customWidth="1"/>
    <col min="15370" max="15370" width="10.7109375" style="1" customWidth="1"/>
    <col min="15371" max="15371" width="7.7109375" style="1" customWidth="1"/>
    <col min="15372" max="15373" width="13.7109375" style="1" customWidth="1"/>
    <col min="15374" max="15375" width="17.28515625" style="1" customWidth="1"/>
    <col min="15376" max="15376" width="20.7109375" style="1" customWidth="1"/>
    <col min="15377" max="15377" width="25.7109375" style="1" customWidth="1"/>
    <col min="15378" max="15378" width="12.7109375" style="1" customWidth="1"/>
    <col min="15379" max="15379" width="9.140625" style="1"/>
    <col min="15380" max="15380" width="25.7109375" style="1" customWidth="1"/>
    <col min="15381" max="15613" width="9.140625" style="1"/>
    <col min="15614" max="15614" width="0" style="1" hidden="1" customWidth="1"/>
    <col min="15615" max="15615" width="7.28515625" style="1" customWidth="1"/>
    <col min="15616" max="15616" width="35.7109375" style="1" customWidth="1"/>
    <col min="15617" max="15617" width="24.85546875" style="1" customWidth="1"/>
    <col min="15618" max="15618" width="22.28515625" style="1" customWidth="1"/>
    <col min="15619" max="15619" width="21.85546875" style="1" customWidth="1"/>
    <col min="15620" max="15620" width="23.28515625" style="1" customWidth="1"/>
    <col min="15621" max="15621" width="5.7109375" style="1" customWidth="1"/>
    <col min="15622" max="15622" width="10" style="1" customWidth="1"/>
    <col min="15623" max="15623" width="7.28515625" style="1" customWidth="1"/>
    <col min="15624" max="15624" width="4.7109375" style="1" customWidth="1"/>
    <col min="15625" max="15625" width="13.7109375" style="1" customWidth="1"/>
    <col min="15626" max="15626" width="10.7109375" style="1" customWidth="1"/>
    <col min="15627" max="15627" width="7.7109375" style="1" customWidth="1"/>
    <col min="15628" max="15629" width="13.7109375" style="1" customWidth="1"/>
    <col min="15630" max="15631" width="17.28515625" style="1" customWidth="1"/>
    <col min="15632" max="15632" width="20.7109375" style="1" customWidth="1"/>
    <col min="15633" max="15633" width="25.7109375" style="1" customWidth="1"/>
    <col min="15634" max="15634" width="12.7109375" style="1" customWidth="1"/>
    <col min="15635" max="15635" width="9.140625" style="1"/>
    <col min="15636" max="15636" width="25.7109375" style="1" customWidth="1"/>
    <col min="15637" max="15869" width="9.140625" style="1"/>
    <col min="15870" max="15870" width="0" style="1" hidden="1" customWidth="1"/>
    <col min="15871" max="15871" width="7.28515625" style="1" customWidth="1"/>
    <col min="15872" max="15872" width="35.7109375" style="1" customWidth="1"/>
    <col min="15873" max="15873" width="24.85546875" style="1" customWidth="1"/>
    <col min="15874" max="15874" width="22.28515625" style="1" customWidth="1"/>
    <col min="15875" max="15875" width="21.85546875" style="1" customWidth="1"/>
    <col min="15876" max="15876" width="23.28515625" style="1" customWidth="1"/>
    <col min="15877" max="15877" width="5.7109375" style="1" customWidth="1"/>
    <col min="15878" max="15878" width="10" style="1" customWidth="1"/>
    <col min="15879" max="15879" width="7.28515625" style="1" customWidth="1"/>
    <col min="15880" max="15880" width="4.7109375" style="1" customWidth="1"/>
    <col min="15881" max="15881" width="13.7109375" style="1" customWidth="1"/>
    <col min="15882" max="15882" width="10.7109375" style="1" customWidth="1"/>
    <col min="15883" max="15883" width="7.7109375" style="1" customWidth="1"/>
    <col min="15884" max="15885" width="13.7109375" style="1" customWidth="1"/>
    <col min="15886" max="15887" width="17.28515625" style="1" customWidth="1"/>
    <col min="15888" max="15888" width="20.7109375" style="1" customWidth="1"/>
    <col min="15889" max="15889" width="25.7109375" style="1" customWidth="1"/>
    <col min="15890" max="15890" width="12.7109375" style="1" customWidth="1"/>
    <col min="15891" max="15891" width="9.140625" style="1"/>
    <col min="15892" max="15892" width="25.7109375" style="1" customWidth="1"/>
    <col min="15893" max="16125" width="9.140625" style="1"/>
    <col min="16126" max="16126" width="0" style="1" hidden="1" customWidth="1"/>
    <col min="16127" max="16127" width="7.28515625" style="1" customWidth="1"/>
    <col min="16128" max="16128" width="35.7109375" style="1" customWidth="1"/>
    <col min="16129" max="16129" width="24.85546875" style="1" customWidth="1"/>
    <col min="16130" max="16130" width="22.28515625" style="1" customWidth="1"/>
    <col min="16131" max="16131" width="21.85546875" style="1" customWidth="1"/>
    <col min="16132" max="16132" width="23.28515625" style="1" customWidth="1"/>
    <col min="16133" max="16133" width="5.7109375" style="1" customWidth="1"/>
    <col min="16134" max="16134" width="10" style="1" customWidth="1"/>
    <col min="16135" max="16135" width="7.28515625" style="1" customWidth="1"/>
    <col min="16136" max="16136" width="4.7109375" style="1" customWidth="1"/>
    <col min="16137" max="16137" width="13.7109375" style="1" customWidth="1"/>
    <col min="16138" max="16138" width="10.7109375" style="1" customWidth="1"/>
    <col min="16139" max="16139" width="7.7109375" style="1" customWidth="1"/>
    <col min="16140" max="16141" width="13.7109375" style="1" customWidth="1"/>
    <col min="16142" max="16143" width="17.28515625" style="1" customWidth="1"/>
    <col min="16144" max="16144" width="20.7109375" style="1" customWidth="1"/>
    <col min="16145" max="16145" width="25.7109375" style="1" customWidth="1"/>
    <col min="16146" max="16146" width="12.7109375" style="1" customWidth="1"/>
    <col min="16147" max="16147" width="9.140625" style="1"/>
    <col min="16148" max="16148" width="25.7109375" style="1" customWidth="1"/>
    <col min="16149" max="16384" width="9.140625" style="1"/>
  </cols>
  <sheetData>
    <row r="1" spans="1:20" ht="45" customHeight="1" x14ac:dyDescent="0.25">
      <c r="C1" s="111" t="s">
        <v>119</v>
      </c>
      <c r="D1" s="111"/>
      <c r="E1" s="111"/>
    </row>
    <row r="4" spans="1:20" ht="12" thickBot="1" x14ac:dyDescent="0.3"/>
    <row r="5" spans="1:20" ht="13.5" customHeight="1" thickBot="1" x14ac:dyDescent="0.3">
      <c r="A5" s="11" t="s">
        <v>1</v>
      </c>
      <c r="B5" s="59" t="s">
        <v>2</v>
      </c>
      <c r="C5" s="103" t="s">
        <v>26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</row>
    <row r="6" spans="1:20" s="18" customFormat="1" ht="33.75" customHeight="1" thickBot="1" x14ac:dyDescent="0.3">
      <c r="A6" s="20" t="s">
        <v>3</v>
      </c>
      <c r="B6" s="48" t="s">
        <v>4</v>
      </c>
      <c r="C6" s="48" t="s">
        <v>5</v>
      </c>
      <c r="D6" s="112" t="s">
        <v>128</v>
      </c>
      <c r="E6" s="113"/>
      <c r="F6" s="113"/>
      <c r="G6" s="114"/>
      <c r="H6" s="48" t="s">
        <v>6</v>
      </c>
      <c r="I6" s="51" t="s">
        <v>7</v>
      </c>
      <c r="J6" s="48" t="s">
        <v>52</v>
      </c>
      <c r="K6" s="48" t="s">
        <v>8</v>
      </c>
      <c r="L6" s="48" t="s">
        <v>9</v>
      </c>
      <c r="M6" s="48" t="s">
        <v>53</v>
      </c>
      <c r="N6" s="48" t="s">
        <v>54</v>
      </c>
      <c r="O6" s="48" t="s">
        <v>11</v>
      </c>
      <c r="P6" s="48" t="s">
        <v>12</v>
      </c>
      <c r="Q6" s="48" t="s">
        <v>13</v>
      </c>
    </row>
    <row r="7" spans="1:20" s="16" customFormat="1" ht="158.25" thickBot="1" x14ac:dyDescent="0.3">
      <c r="A7" s="19" t="s">
        <v>0</v>
      </c>
      <c r="B7" s="34">
        <v>1</v>
      </c>
      <c r="C7" s="63" t="s">
        <v>140</v>
      </c>
      <c r="D7" s="33" t="s">
        <v>125</v>
      </c>
      <c r="E7" s="33" t="s">
        <v>31</v>
      </c>
      <c r="F7" s="33" t="s">
        <v>112</v>
      </c>
      <c r="G7" s="62" t="s">
        <v>135</v>
      </c>
      <c r="H7" s="34" t="s">
        <v>110</v>
      </c>
      <c r="I7" s="35">
        <v>32</v>
      </c>
      <c r="J7" s="90"/>
      <c r="K7" s="76"/>
      <c r="L7" s="36">
        <v>0.22</v>
      </c>
      <c r="M7" s="79">
        <f>SUM(J7*I7)</f>
        <v>0</v>
      </c>
      <c r="N7" s="80">
        <f>SUM(M7*1.22)</f>
        <v>0</v>
      </c>
      <c r="O7" s="75"/>
      <c r="P7" s="75"/>
      <c r="Q7" s="77"/>
    </row>
    <row r="8" spans="1:20" ht="15" customHeight="1" x14ac:dyDescent="0.25">
      <c r="L8" s="27" t="s">
        <v>15</v>
      </c>
      <c r="M8" s="100">
        <f>SUM(M7)</f>
        <v>0</v>
      </c>
      <c r="N8" s="101">
        <f>SUM(N7)</f>
        <v>0</v>
      </c>
      <c r="O8" s="12">
        <v>0</v>
      </c>
      <c r="P8" s="12">
        <v>0</v>
      </c>
    </row>
    <row r="9" spans="1:20" ht="15" customHeight="1" thickBot="1" x14ac:dyDescent="0.3">
      <c r="A9" s="3"/>
      <c r="B9" s="4"/>
      <c r="C9" s="3"/>
      <c r="D9" s="3"/>
      <c r="E9" s="3"/>
      <c r="F9" s="3"/>
      <c r="G9" s="3"/>
      <c r="H9" s="4"/>
      <c r="I9" s="46"/>
      <c r="J9" s="5"/>
      <c r="K9" s="6"/>
      <c r="L9" s="7"/>
      <c r="M9" s="8"/>
      <c r="N9" s="8"/>
      <c r="O9" s="8"/>
      <c r="P9" s="8"/>
      <c r="Q9" s="9"/>
      <c r="R9" s="9"/>
      <c r="S9" s="10"/>
      <c r="T9" s="9"/>
    </row>
    <row r="10" spans="1:20" ht="13.5" customHeight="1" thickBot="1" x14ac:dyDescent="0.3">
      <c r="A10" s="11" t="s">
        <v>1</v>
      </c>
      <c r="B10" s="59" t="s">
        <v>16</v>
      </c>
      <c r="C10" s="108" t="s">
        <v>17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</row>
    <row r="11" spans="1:20" s="18" customFormat="1" ht="34.5" customHeight="1" thickBot="1" x14ac:dyDescent="0.3">
      <c r="A11" s="20" t="s">
        <v>3</v>
      </c>
      <c r="B11" s="48" t="s">
        <v>4</v>
      </c>
      <c r="C11" s="48" t="s">
        <v>5</v>
      </c>
      <c r="D11" s="112" t="s">
        <v>128</v>
      </c>
      <c r="E11" s="113"/>
      <c r="F11" s="113"/>
      <c r="G11" s="114"/>
      <c r="H11" s="48" t="s">
        <v>6</v>
      </c>
      <c r="I11" s="51" t="s">
        <v>7</v>
      </c>
      <c r="J11" s="48" t="s">
        <v>52</v>
      </c>
      <c r="K11" s="48" t="s">
        <v>8</v>
      </c>
      <c r="L11" s="48" t="s">
        <v>9</v>
      </c>
      <c r="M11" s="48" t="s">
        <v>53</v>
      </c>
      <c r="N11" s="48" t="s">
        <v>54</v>
      </c>
      <c r="O11" s="48" t="s">
        <v>11</v>
      </c>
      <c r="P11" s="48" t="s">
        <v>12</v>
      </c>
      <c r="Q11" s="48" t="s">
        <v>13</v>
      </c>
    </row>
    <row r="12" spans="1:20" s="16" customFormat="1" ht="106.5" customHeight="1" x14ac:dyDescent="0.25">
      <c r="A12" s="21" t="s">
        <v>0</v>
      </c>
      <c r="B12" s="34">
        <v>2</v>
      </c>
      <c r="C12" s="49" t="s">
        <v>69</v>
      </c>
      <c r="D12" s="50" t="s">
        <v>127</v>
      </c>
      <c r="E12" s="50" t="s">
        <v>126</v>
      </c>
      <c r="F12" s="50" t="s">
        <v>66</v>
      </c>
      <c r="G12" s="33"/>
      <c r="H12" s="34" t="s">
        <v>110</v>
      </c>
      <c r="I12" s="38">
        <v>6</v>
      </c>
      <c r="J12" s="90"/>
      <c r="K12" s="96"/>
      <c r="L12" s="36">
        <v>0.22</v>
      </c>
      <c r="M12" s="78">
        <f>SUM(J12*I12)</f>
        <v>0</v>
      </c>
      <c r="N12" s="78">
        <f>SUM(M12*1.22)</f>
        <v>0</v>
      </c>
      <c r="O12" s="75"/>
      <c r="P12" s="75"/>
      <c r="Q12" s="75"/>
    </row>
    <row r="13" spans="1:20" s="16" customFormat="1" ht="157.5" x14ac:dyDescent="0.25">
      <c r="A13" s="21" t="s">
        <v>0</v>
      </c>
      <c r="B13" s="34">
        <v>3</v>
      </c>
      <c r="C13" s="64" t="s">
        <v>141</v>
      </c>
      <c r="D13" s="33" t="s">
        <v>122</v>
      </c>
      <c r="E13" s="33" t="s">
        <v>32</v>
      </c>
      <c r="F13" s="33" t="s">
        <v>111</v>
      </c>
      <c r="G13" s="62" t="s">
        <v>135</v>
      </c>
      <c r="H13" s="34" t="s">
        <v>110</v>
      </c>
      <c r="I13" s="38">
        <v>10</v>
      </c>
      <c r="J13" s="90"/>
      <c r="K13" s="96"/>
      <c r="L13" s="36">
        <v>0.22</v>
      </c>
      <c r="M13" s="78">
        <f t="shared" ref="M13:M16" si="0">SUM(J13*I13)</f>
        <v>0</v>
      </c>
      <c r="N13" s="78">
        <f t="shared" ref="N13:N16" si="1">SUM(M13*1.22)</f>
        <v>0</v>
      </c>
      <c r="O13" s="75"/>
      <c r="P13" s="75"/>
      <c r="Q13" s="75"/>
    </row>
    <row r="14" spans="1:20" s="16" customFormat="1" ht="107.25" customHeight="1" x14ac:dyDescent="0.25">
      <c r="A14" s="21" t="s">
        <v>0</v>
      </c>
      <c r="B14" s="34">
        <v>4</v>
      </c>
      <c r="C14" s="39" t="s">
        <v>55</v>
      </c>
      <c r="D14" s="33" t="s">
        <v>33</v>
      </c>
      <c r="E14" s="33" t="s">
        <v>18</v>
      </c>
      <c r="F14" s="33" t="s">
        <v>67</v>
      </c>
      <c r="G14" s="33"/>
      <c r="H14" s="34" t="s">
        <v>110</v>
      </c>
      <c r="I14" s="35">
        <v>12</v>
      </c>
      <c r="J14" s="90"/>
      <c r="K14" s="96"/>
      <c r="L14" s="36">
        <v>0.22</v>
      </c>
      <c r="M14" s="78">
        <f t="shared" si="0"/>
        <v>0</v>
      </c>
      <c r="N14" s="78">
        <f t="shared" si="1"/>
        <v>0</v>
      </c>
      <c r="O14" s="75"/>
      <c r="P14" s="75"/>
      <c r="Q14" s="75"/>
    </row>
    <row r="15" spans="1:20" ht="34.5" thickBot="1" x14ac:dyDescent="0.3">
      <c r="A15" s="2" t="s">
        <v>0</v>
      </c>
      <c r="B15" s="34">
        <v>5</v>
      </c>
      <c r="C15" s="41" t="s">
        <v>56</v>
      </c>
      <c r="D15" s="42" t="s">
        <v>107</v>
      </c>
      <c r="E15" s="42"/>
      <c r="F15" s="42" t="s">
        <v>129</v>
      </c>
      <c r="G15" s="42"/>
      <c r="H15" s="40" t="s">
        <v>14</v>
      </c>
      <c r="I15" s="35">
        <v>120</v>
      </c>
      <c r="J15" s="91"/>
      <c r="K15" s="97"/>
      <c r="L15" s="43">
        <v>0.22</v>
      </c>
      <c r="M15" s="78">
        <f t="shared" si="0"/>
        <v>0</v>
      </c>
      <c r="N15" s="78">
        <f t="shared" si="1"/>
        <v>0</v>
      </c>
      <c r="O15" s="81"/>
      <c r="P15" s="81"/>
      <c r="Q15" s="81"/>
    </row>
    <row r="16" spans="1:20" ht="45.75" customHeight="1" thickBot="1" x14ac:dyDescent="0.3">
      <c r="A16" s="2" t="s">
        <v>0</v>
      </c>
      <c r="B16" s="34">
        <v>6</v>
      </c>
      <c r="C16" s="44" t="s">
        <v>57</v>
      </c>
      <c r="D16" s="42"/>
      <c r="E16" s="33"/>
      <c r="F16" s="42" t="s">
        <v>68</v>
      </c>
      <c r="G16" s="42"/>
      <c r="H16" s="40" t="s">
        <v>130</v>
      </c>
      <c r="I16" s="38">
        <v>20</v>
      </c>
      <c r="J16" s="91"/>
      <c r="K16" s="97"/>
      <c r="L16" s="43">
        <v>0.22</v>
      </c>
      <c r="M16" s="78">
        <f t="shared" si="0"/>
        <v>0</v>
      </c>
      <c r="N16" s="78">
        <f t="shared" si="1"/>
        <v>0</v>
      </c>
      <c r="O16" s="81"/>
      <c r="P16" s="81"/>
      <c r="Q16" s="81"/>
    </row>
    <row r="17" spans="1:70" ht="15" customHeight="1" x14ac:dyDescent="0.25">
      <c r="L17" s="27" t="s">
        <v>15</v>
      </c>
      <c r="M17" s="100">
        <f>SUM(M12:M16)</f>
        <v>0</v>
      </c>
      <c r="N17" s="101">
        <f>SUM(N12:N16)</f>
        <v>0</v>
      </c>
      <c r="O17" s="12">
        <v>0</v>
      </c>
      <c r="P17" s="12">
        <v>0</v>
      </c>
    </row>
    <row r="18" spans="1:70" ht="15" customHeight="1" thickBot="1" x14ac:dyDescent="0.3"/>
    <row r="19" spans="1:70" ht="13.5" customHeight="1" thickBot="1" x14ac:dyDescent="0.3">
      <c r="A19" s="11" t="s">
        <v>1</v>
      </c>
      <c r="B19" s="59" t="s">
        <v>19</v>
      </c>
      <c r="C19" s="103" t="s">
        <v>27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</row>
    <row r="20" spans="1:70" s="18" customFormat="1" ht="38.25" customHeight="1" x14ac:dyDescent="0.25">
      <c r="A20" s="22" t="s">
        <v>3</v>
      </c>
      <c r="B20" s="48" t="s">
        <v>4</v>
      </c>
      <c r="C20" s="48" t="s">
        <v>5</v>
      </c>
      <c r="D20" s="102" t="s">
        <v>128</v>
      </c>
      <c r="E20" s="102"/>
      <c r="F20" s="102"/>
      <c r="G20" s="102"/>
      <c r="H20" s="48" t="s">
        <v>6</v>
      </c>
      <c r="I20" s="51" t="s">
        <v>7</v>
      </c>
      <c r="J20" s="48" t="s">
        <v>52</v>
      </c>
      <c r="K20" s="48" t="s">
        <v>8</v>
      </c>
      <c r="L20" s="48" t="s">
        <v>9</v>
      </c>
      <c r="M20" s="48" t="s">
        <v>53</v>
      </c>
      <c r="N20" s="48" t="s">
        <v>10</v>
      </c>
      <c r="O20" s="48" t="s">
        <v>11</v>
      </c>
      <c r="P20" s="48" t="s">
        <v>12</v>
      </c>
      <c r="Q20" s="48" t="s">
        <v>13</v>
      </c>
    </row>
    <row r="21" spans="1:70" s="14" customFormat="1" ht="158.25" thickBot="1" x14ac:dyDescent="0.3">
      <c r="A21" s="13" t="s">
        <v>0</v>
      </c>
      <c r="B21" s="40">
        <v>7</v>
      </c>
      <c r="C21" s="52" t="s">
        <v>58</v>
      </c>
      <c r="D21" s="42" t="s">
        <v>30</v>
      </c>
      <c r="E21" s="42" t="s">
        <v>71</v>
      </c>
      <c r="F21" s="42" t="s">
        <v>113</v>
      </c>
      <c r="G21" s="62" t="s">
        <v>135</v>
      </c>
      <c r="H21" s="34" t="s">
        <v>110</v>
      </c>
      <c r="I21" s="38">
        <v>10</v>
      </c>
      <c r="J21" s="92"/>
      <c r="K21" s="53"/>
      <c r="L21" s="54">
        <v>0.22</v>
      </c>
      <c r="M21" s="82">
        <f>SUM(J21*I21)</f>
        <v>0</v>
      </c>
      <c r="N21" s="82">
        <f>SUM(M21*1.22)</f>
        <v>0</v>
      </c>
      <c r="O21" s="81"/>
      <c r="P21" s="81"/>
      <c r="Q21" s="81"/>
      <c r="R21" s="1"/>
      <c r="S21" s="3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</row>
    <row r="22" spans="1:70" ht="52.5" customHeight="1" x14ac:dyDescent="0.25">
      <c r="A22" s="3"/>
      <c r="B22" s="57">
        <v>8</v>
      </c>
      <c r="C22" s="55" t="s">
        <v>88</v>
      </c>
      <c r="D22" s="56" t="s">
        <v>87</v>
      </c>
      <c r="E22" s="42"/>
      <c r="F22" s="42" t="s">
        <v>133</v>
      </c>
      <c r="G22" s="42"/>
      <c r="H22" s="34" t="s">
        <v>110</v>
      </c>
      <c r="I22" s="35">
        <v>6</v>
      </c>
      <c r="J22" s="91"/>
      <c r="K22" s="81"/>
      <c r="L22" s="54">
        <v>0.22</v>
      </c>
      <c r="M22" s="82">
        <f>SUM(J22*I22)</f>
        <v>0</v>
      </c>
      <c r="N22" s="82">
        <f>SUM(M22*1.22)</f>
        <v>0</v>
      </c>
      <c r="O22" s="81"/>
      <c r="P22" s="81"/>
      <c r="Q22" s="81"/>
    </row>
    <row r="23" spans="1:70" ht="15" customHeight="1" x14ac:dyDescent="0.25">
      <c r="L23" s="27" t="s">
        <v>15</v>
      </c>
      <c r="M23" s="100">
        <f>SUM(M21:M22)</f>
        <v>0</v>
      </c>
      <c r="N23" s="100">
        <f>SUM(N21:N22)</f>
        <v>0</v>
      </c>
      <c r="O23" s="12">
        <v>0</v>
      </c>
      <c r="P23" s="12">
        <v>0</v>
      </c>
    </row>
    <row r="24" spans="1:70" ht="15" customHeight="1" x14ac:dyDescent="0.25">
      <c r="L24" s="26"/>
      <c r="M24" s="30"/>
      <c r="N24" s="31"/>
      <c r="O24" s="12"/>
      <c r="P24" s="12"/>
    </row>
    <row r="25" spans="1:70" ht="13.5" customHeight="1" x14ac:dyDescent="0.25">
      <c r="B25" s="59" t="s">
        <v>20</v>
      </c>
      <c r="C25" s="103" t="s">
        <v>124</v>
      </c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</row>
    <row r="26" spans="1:70" ht="34.5" customHeight="1" x14ac:dyDescent="0.25">
      <c r="B26" s="48" t="s">
        <v>4</v>
      </c>
      <c r="C26" s="48" t="s">
        <v>5</v>
      </c>
      <c r="D26" s="102" t="s">
        <v>128</v>
      </c>
      <c r="E26" s="102"/>
      <c r="F26" s="102"/>
      <c r="G26" s="102"/>
      <c r="H26" s="48" t="s">
        <v>6</v>
      </c>
      <c r="I26" s="51" t="s">
        <v>7</v>
      </c>
      <c r="J26" s="48" t="s">
        <v>52</v>
      </c>
      <c r="K26" s="48" t="s">
        <v>8</v>
      </c>
      <c r="L26" s="48" t="s">
        <v>9</v>
      </c>
      <c r="M26" s="48" t="s">
        <v>53</v>
      </c>
      <c r="N26" s="48" t="s">
        <v>54</v>
      </c>
      <c r="O26" s="48" t="s">
        <v>11</v>
      </c>
      <c r="P26" s="48" t="s">
        <v>12</v>
      </c>
      <c r="Q26" s="48" t="s">
        <v>13</v>
      </c>
    </row>
    <row r="27" spans="1:70" ht="157.5" x14ac:dyDescent="0.25">
      <c r="B27" s="47">
        <v>9</v>
      </c>
      <c r="C27" s="61" t="s">
        <v>123</v>
      </c>
      <c r="D27" s="60" t="s">
        <v>136</v>
      </c>
      <c r="E27" s="32"/>
      <c r="F27" s="60" t="s">
        <v>148</v>
      </c>
      <c r="G27" s="62" t="s">
        <v>135</v>
      </c>
      <c r="H27" s="47" t="s">
        <v>134</v>
      </c>
      <c r="I27" s="74">
        <v>15</v>
      </c>
      <c r="J27" s="93"/>
      <c r="K27" s="98"/>
      <c r="L27" s="83"/>
      <c r="M27" s="84">
        <f>SUM(J27*I27)</f>
        <v>0</v>
      </c>
      <c r="N27" s="84">
        <f>SUM(M27*1.22)</f>
        <v>0</v>
      </c>
      <c r="O27" s="83"/>
      <c r="P27" s="83"/>
      <c r="Q27" s="83"/>
    </row>
    <row r="28" spans="1:70" ht="15" customHeight="1" x14ac:dyDescent="0.25">
      <c r="L28" s="27" t="s">
        <v>15</v>
      </c>
      <c r="M28" s="100">
        <f>SUM(M27)</f>
        <v>0</v>
      </c>
      <c r="N28" s="100">
        <f>SUM(N27)</f>
        <v>0</v>
      </c>
      <c r="O28" s="12">
        <v>0</v>
      </c>
      <c r="P28" s="12">
        <v>0</v>
      </c>
    </row>
    <row r="29" spans="1:70" ht="15" customHeight="1" thickBot="1" x14ac:dyDescent="0.3"/>
    <row r="30" spans="1:70" ht="12" thickBot="1" x14ac:dyDescent="0.3">
      <c r="A30" s="11" t="s">
        <v>1</v>
      </c>
      <c r="B30" s="59" t="s">
        <v>21</v>
      </c>
      <c r="C30" s="110" t="s">
        <v>28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1:70" s="18" customFormat="1" ht="36.75" customHeight="1" thickBot="1" x14ac:dyDescent="0.3">
      <c r="A31" s="20" t="s">
        <v>3</v>
      </c>
      <c r="B31" s="48" t="s">
        <v>4</v>
      </c>
      <c r="C31" s="48" t="s">
        <v>5</v>
      </c>
      <c r="D31" s="102" t="s">
        <v>128</v>
      </c>
      <c r="E31" s="102"/>
      <c r="F31" s="102"/>
      <c r="G31" s="102"/>
      <c r="H31" s="48" t="s">
        <v>6</v>
      </c>
      <c r="I31" s="51" t="s">
        <v>7</v>
      </c>
      <c r="J31" s="48" t="s">
        <v>52</v>
      </c>
      <c r="K31" s="48" t="s">
        <v>8</v>
      </c>
      <c r="L31" s="48" t="s">
        <v>9</v>
      </c>
      <c r="M31" s="48" t="s">
        <v>53</v>
      </c>
      <c r="N31" s="48" t="s">
        <v>54</v>
      </c>
      <c r="O31" s="48" t="s">
        <v>11</v>
      </c>
      <c r="P31" s="48" t="s">
        <v>12</v>
      </c>
      <c r="Q31" s="48" t="s">
        <v>13</v>
      </c>
    </row>
    <row r="32" spans="1:70" ht="54" customHeight="1" thickBot="1" x14ac:dyDescent="0.3">
      <c r="A32" s="2" t="s">
        <v>0</v>
      </c>
      <c r="B32" s="40">
        <v>10</v>
      </c>
      <c r="C32" s="41" t="s">
        <v>72</v>
      </c>
      <c r="D32" s="42" t="s">
        <v>62</v>
      </c>
      <c r="E32" s="42" t="s">
        <v>137</v>
      </c>
      <c r="F32" s="42" t="s">
        <v>70</v>
      </c>
      <c r="G32" s="42" t="s">
        <v>0</v>
      </c>
      <c r="H32" s="40" t="s">
        <v>14</v>
      </c>
      <c r="I32" s="35">
        <v>24</v>
      </c>
      <c r="J32" s="91"/>
      <c r="K32" s="81"/>
      <c r="L32" s="43">
        <v>0.22</v>
      </c>
      <c r="M32" s="82">
        <f>SUM(J32*I32)</f>
        <v>0</v>
      </c>
      <c r="N32" s="82">
        <f>SUM(M32*1.22)</f>
        <v>0</v>
      </c>
      <c r="O32" s="81"/>
      <c r="P32" s="81"/>
      <c r="Q32" s="81"/>
    </row>
    <row r="33" spans="1:17" ht="15" customHeight="1" x14ac:dyDescent="0.25">
      <c r="D33" s="25"/>
      <c r="E33"/>
      <c r="L33" s="27" t="s">
        <v>50</v>
      </c>
      <c r="M33" s="100">
        <f>SUM(M32)</f>
        <v>0</v>
      </c>
      <c r="N33" s="101">
        <f>SUM(N32)</f>
        <v>0</v>
      </c>
      <c r="O33" s="12">
        <v>0</v>
      </c>
      <c r="P33" s="12">
        <v>0</v>
      </c>
    </row>
    <row r="34" spans="1:17" ht="15" customHeight="1" thickBot="1" x14ac:dyDescent="0.3"/>
    <row r="35" spans="1:17" ht="12" thickBot="1" x14ac:dyDescent="0.3">
      <c r="A35" s="11" t="s">
        <v>1</v>
      </c>
      <c r="B35" s="59" t="s">
        <v>22</v>
      </c>
      <c r="C35" s="103" t="s">
        <v>29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5"/>
    </row>
    <row r="36" spans="1:17" s="18" customFormat="1" ht="35.25" customHeight="1" thickBot="1" x14ac:dyDescent="0.3">
      <c r="A36" s="20" t="s">
        <v>3</v>
      </c>
      <c r="B36" s="48" t="s">
        <v>4</v>
      </c>
      <c r="C36" s="48" t="s">
        <v>5</v>
      </c>
      <c r="D36" s="102" t="s">
        <v>128</v>
      </c>
      <c r="E36" s="102"/>
      <c r="F36" s="102"/>
      <c r="G36" s="102"/>
      <c r="H36" s="48" t="s">
        <v>6</v>
      </c>
      <c r="I36" s="51" t="s">
        <v>7</v>
      </c>
      <c r="J36" s="48" t="s">
        <v>52</v>
      </c>
      <c r="K36" s="48" t="s">
        <v>8</v>
      </c>
      <c r="L36" s="48" t="s">
        <v>9</v>
      </c>
      <c r="M36" s="48" t="s">
        <v>53</v>
      </c>
      <c r="N36" s="48" t="s">
        <v>54</v>
      </c>
      <c r="O36" s="48" t="s">
        <v>11</v>
      </c>
      <c r="P36" s="48" t="s">
        <v>12</v>
      </c>
      <c r="Q36" s="48" t="s">
        <v>13</v>
      </c>
    </row>
    <row r="37" spans="1:17" s="16" customFormat="1" ht="43.5" customHeight="1" x14ac:dyDescent="0.25">
      <c r="A37" s="15" t="s">
        <v>0</v>
      </c>
      <c r="B37" s="34">
        <v>11</v>
      </c>
      <c r="C37" s="39" t="s">
        <v>79</v>
      </c>
      <c r="D37" s="33" t="s">
        <v>80</v>
      </c>
      <c r="E37" s="33" t="s">
        <v>0</v>
      </c>
      <c r="F37" s="33" t="s">
        <v>0</v>
      </c>
      <c r="G37" s="33" t="s">
        <v>0</v>
      </c>
      <c r="H37" s="34" t="s">
        <v>14</v>
      </c>
      <c r="I37" s="35">
        <v>40</v>
      </c>
      <c r="J37" s="90"/>
      <c r="K37" s="96"/>
      <c r="L37" s="36">
        <v>0.22</v>
      </c>
      <c r="M37" s="85">
        <f>SUM(J37*I37)</f>
        <v>0</v>
      </c>
      <c r="N37" s="85">
        <f>SUM(M37*1.22)</f>
        <v>0</v>
      </c>
      <c r="O37" s="75"/>
      <c r="P37" s="75"/>
      <c r="Q37" s="75"/>
    </row>
    <row r="38" spans="1:17" s="16" customFormat="1" ht="22.5" x14ac:dyDescent="0.25">
      <c r="A38" s="21" t="s">
        <v>0</v>
      </c>
      <c r="B38" s="34">
        <v>12</v>
      </c>
      <c r="C38" s="37" t="s">
        <v>73</v>
      </c>
      <c r="D38" s="33" t="s">
        <v>23</v>
      </c>
      <c r="E38" s="33" t="s">
        <v>0</v>
      </c>
      <c r="F38" s="33" t="s">
        <v>0</v>
      </c>
      <c r="G38" s="33" t="s">
        <v>0</v>
      </c>
      <c r="H38" s="34" t="s">
        <v>14</v>
      </c>
      <c r="I38" s="38">
        <v>3</v>
      </c>
      <c r="J38" s="90"/>
      <c r="K38" s="96"/>
      <c r="L38" s="36">
        <v>0.22</v>
      </c>
      <c r="M38" s="85">
        <f t="shared" ref="M38:M45" si="2">SUM(J38*I38)</f>
        <v>0</v>
      </c>
      <c r="N38" s="85">
        <f t="shared" ref="N38:N45" si="3">SUM(M38*1.22)</f>
        <v>0</v>
      </c>
      <c r="O38" s="75"/>
      <c r="P38" s="75"/>
      <c r="Q38" s="75"/>
    </row>
    <row r="39" spans="1:17" s="16" customFormat="1" ht="33.75" x14ac:dyDescent="0.25">
      <c r="A39" s="21" t="s">
        <v>0</v>
      </c>
      <c r="B39" s="34">
        <v>13</v>
      </c>
      <c r="C39" s="63" t="s">
        <v>74</v>
      </c>
      <c r="D39" s="33" t="s">
        <v>36</v>
      </c>
      <c r="E39" s="33" t="s">
        <v>81</v>
      </c>
      <c r="F39" s="33"/>
      <c r="G39" s="33" t="s">
        <v>0</v>
      </c>
      <c r="H39" s="34" t="s">
        <v>14</v>
      </c>
      <c r="I39" s="35">
        <v>42</v>
      </c>
      <c r="J39" s="91"/>
      <c r="K39" s="97"/>
      <c r="L39" s="43">
        <v>0.22</v>
      </c>
      <c r="M39" s="85">
        <f t="shared" si="2"/>
        <v>0</v>
      </c>
      <c r="N39" s="85">
        <f t="shared" si="3"/>
        <v>0</v>
      </c>
      <c r="O39" s="81"/>
      <c r="P39" s="81"/>
      <c r="Q39" s="81"/>
    </row>
    <row r="40" spans="1:17" s="16" customFormat="1" ht="28.5" customHeight="1" x14ac:dyDescent="0.25">
      <c r="A40" s="21" t="s">
        <v>0</v>
      </c>
      <c r="B40" s="34">
        <v>14</v>
      </c>
      <c r="C40" s="64" t="s">
        <v>75</v>
      </c>
      <c r="D40" s="33" t="s">
        <v>41</v>
      </c>
      <c r="E40" s="33" t="s">
        <v>0</v>
      </c>
      <c r="F40" s="33" t="s">
        <v>0</v>
      </c>
      <c r="G40" s="33" t="s">
        <v>0</v>
      </c>
      <c r="H40" s="34" t="s">
        <v>14</v>
      </c>
      <c r="I40" s="38">
        <v>5</v>
      </c>
      <c r="J40" s="91"/>
      <c r="K40" s="97"/>
      <c r="L40" s="43">
        <v>0.22</v>
      </c>
      <c r="M40" s="85">
        <f t="shared" si="2"/>
        <v>0</v>
      </c>
      <c r="N40" s="85">
        <f t="shared" si="3"/>
        <v>0</v>
      </c>
      <c r="O40" s="81"/>
      <c r="P40" s="81"/>
      <c r="Q40" s="81"/>
    </row>
    <row r="41" spans="1:17" s="16" customFormat="1" ht="39" customHeight="1" x14ac:dyDescent="0.25">
      <c r="A41" s="21" t="s">
        <v>0</v>
      </c>
      <c r="B41" s="34">
        <v>15</v>
      </c>
      <c r="C41" s="63" t="s">
        <v>109</v>
      </c>
      <c r="D41" s="33" t="s">
        <v>40</v>
      </c>
      <c r="E41" s="33" t="s">
        <v>0</v>
      </c>
      <c r="F41" s="33" t="s">
        <v>0</v>
      </c>
      <c r="G41" s="33" t="s">
        <v>0</v>
      </c>
      <c r="H41" s="34" t="s">
        <v>14</v>
      </c>
      <c r="I41" s="35">
        <v>9</v>
      </c>
      <c r="J41" s="91"/>
      <c r="K41" s="97"/>
      <c r="L41" s="43">
        <v>0.22</v>
      </c>
      <c r="M41" s="85">
        <f t="shared" si="2"/>
        <v>0</v>
      </c>
      <c r="N41" s="85">
        <f t="shared" si="3"/>
        <v>0</v>
      </c>
      <c r="O41" s="81"/>
      <c r="P41" s="81"/>
      <c r="Q41" s="81"/>
    </row>
    <row r="42" spans="1:17" s="16" customFormat="1" ht="33.75" x14ac:dyDescent="0.25">
      <c r="A42" s="21" t="s">
        <v>0</v>
      </c>
      <c r="B42" s="34">
        <v>16</v>
      </c>
      <c r="C42" s="64" t="s">
        <v>76</v>
      </c>
      <c r="D42" s="33" t="s">
        <v>39</v>
      </c>
      <c r="E42" s="33" t="s">
        <v>82</v>
      </c>
      <c r="F42" s="33" t="s">
        <v>0</v>
      </c>
      <c r="G42" s="33" t="s">
        <v>0</v>
      </c>
      <c r="H42" s="34" t="s">
        <v>14</v>
      </c>
      <c r="I42" s="38">
        <v>3</v>
      </c>
      <c r="J42" s="91"/>
      <c r="K42" s="97"/>
      <c r="L42" s="43">
        <v>0.22</v>
      </c>
      <c r="M42" s="85">
        <f t="shared" si="2"/>
        <v>0</v>
      </c>
      <c r="N42" s="85">
        <f t="shared" si="3"/>
        <v>0</v>
      </c>
      <c r="O42" s="81"/>
      <c r="P42" s="81"/>
      <c r="Q42" s="81"/>
    </row>
    <row r="43" spans="1:17" s="16" customFormat="1" ht="44.25" customHeight="1" x14ac:dyDescent="0.25">
      <c r="A43" s="21" t="s">
        <v>0</v>
      </c>
      <c r="B43" s="34">
        <v>17</v>
      </c>
      <c r="C43" s="64" t="s">
        <v>77</v>
      </c>
      <c r="D43" s="33" t="s">
        <v>24</v>
      </c>
      <c r="E43" s="33" t="s">
        <v>0</v>
      </c>
      <c r="F43" s="33" t="s">
        <v>0</v>
      </c>
      <c r="G43" s="33" t="s">
        <v>0</v>
      </c>
      <c r="H43" s="34" t="s">
        <v>14</v>
      </c>
      <c r="I43" s="38">
        <v>3</v>
      </c>
      <c r="J43" s="91"/>
      <c r="K43" s="97"/>
      <c r="L43" s="43">
        <v>0.22</v>
      </c>
      <c r="M43" s="85">
        <f t="shared" si="2"/>
        <v>0</v>
      </c>
      <c r="N43" s="85">
        <f t="shared" si="3"/>
        <v>0</v>
      </c>
      <c r="O43" s="81"/>
      <c r="P43" s="81"/>
      <c r="Q43" s="81"/>
    </row>
    <row r="44" spans="1:17" s="16" customFormat="1" ht="47.25" customHeight="1" x14ac:dyDescent="0.25">
      <c r="A44" s="21" t="s">
        <v>0</v>
      </c>
      <c r="B44" s="34">
        <v>18</v>
      </c>
      <c r="C44" s="64" t="s">
        <v>83</v>
      </c>
      <c r="D44" s="33" t="s">
        <v>37</v>
      </c>
      <c r="E44" s="33" t="s">
        <v>38</v>
      </c>
      <c r="F44" s="33"/>
      <c r="G44" s="33" t="s">
        <v>0</v>
      </c>
      <c r="H44" s="34" t="s">
        <v>14</v>
      </c>
      <c r="I44" s="38">
        <v>10</v>
      </c>
      <c r="J44" s="91"/>
      <c r="K44" s="97"/>
      <c r="L44" s="43">
        <v>0.22</v>
      </c>
      <c r="M44" s="85">
        <f t="shared" si="2"/>
        <v>0</v>
      </c>
      <c r="N44" s="85">
        <f t="shared" si="3"/>
        <v>0</v>
      </c>
      <c r="O44" s="81"/>
      <c r="P44" s="81"/>
      <c r="Q44" s="81"/>
    </row>
    <row r="45" spans="1:17" s="16" customFormat="1" ht="33.75" x14ac:dyDescent="0.25">
      <c r="A45" s="21" t="s">
        <v>0</v>
      </c>
      <c r="B45" s="34">
        <v>19</v>
      </c>
      <c r="C45" s="64" t="s">
        <v>78</v>
      </c>
      <c r="D45" s="33" t="s">
        <v>63</v>
      </c>
      <c r="E45" s="33" t="s">
        <v>0</v>
      </c>
      <c r="F45" s="33" t="s">
        <v>0</v>
      </c>
      <c r="G45" s="33" t="s">
        <v>0</v>
      </c>
      <c r="H45" s="34" t="s">
        <v>14</v>
      </c>
      <c r="I45" s="38">
        <v>3</v>
      </c>
      <c r="J45" s="91"/>
      <c r="K45" s="97"/>
      <c r="L45" s="43">
        <v>0.22</v>
      </c>
      <c r="M45" s="85">
        <f t="shared" si="2"/>
        <v>0</v>
      </c>
      <c r="N45" s="85">
        <f t="shared" si="3"/>
        <v>0</v>
      </c>
      <c r="O45" s="81"/>
      <c r="P45" s="81"/>
      <c r="Q45" s="81"/>
    </row>
    <row r="46" spans="1:17" ht="15" customHeight="1" x14ac:dyDescent="0.25">
      <c r="L46" s="27" t="s">
        <v>15</v>
      </c>
      <c r="M46" s="100">
        <f>SUM(M37:M45)</f>
        <v>0</v>
      </c>
      <c r="N46" s="101">
        <f>SUM(N37:N45)</f>
        <v>0</v>
      </c>
      <c r="O46" s="12">
        <v>0</v>
      </c>
      <c r="P46" s="12">
        <v>0</v>
      </c>
    </row>
    <row r="47" spans="1:17" ht="15" customHeight="1" thickBot="1" x14ac:dyDescent="0.3"/>
    <row r="48" spans="1:17" ht="12" thickBot="1" x14ac:dyDescent="0.3">
      <c r="A48" s="11" t="s">
        <v>1</v>
      </c>
      <c r="B48" s="59" t="s">
        <v>131</v>
      </c>
      <c r="C48" s="103" t="s">
        <v>35</v>
      </c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5"/>
    </row>
    <row r="49" spans="1:17" ht="37.5" customHeight="1" thickBot="1" x14ac:dyDescent="0.3">
      <c r="A49" s="23" t="s">
        <v>3</v>
      </c>
      <c r="B49" s="48" t="s">
        <v>4</v>
      </c>
      <c r="C49" s="48" t="s">
        <v>5</v>
      </c>
      <c r="D49" s="102" t="s">
        <v>128</v>
      </c>
      <c r="E49" s="102"/>
      <c r="F49" s="102"/>
      <c r="G49" s="102"/>
      <c r="H49" s="48" t="s">
        <v>6</v>
      </c>
      <c r="I49" s="51" t="s">
        <v>7</v>
      </c>
      <c r="J49" s="48" t="s">
        <v>52</v>
      </c>
      <c r="K49" s="48" t="s">
        <v>8</v>
      </c>
      <c r="L49" s="48" t="s">
        <v>9</v>
      </c>
      <c r="M49" s="48" t="s">
        <v>53</v>
      </c>
      <c r="N49" s="48" t="s">
        <v>54</v>
      </c>
      <c r="O49" s="48" t="s">
        <v>11</v>
      </c>
      <c r="P49" s="48" t="s">
        <v>12</v>
      </c>
      <c r="Q49" s="48" t="s">
        <v>13</v>
      </c>
    </row>
    <row r="50" spans="1:17" s="16" customFormat="1" ht="93.75" customHeight="1" x14ac:dyDescent="0.25">
      <c r="A50" s="15" t="s">
        <v>0</v>
      </c>
      <c r="B50" s="34">
        <v>20</v>
      </c>
      <c r="C50" s="63" t="s">
        <v>84</v>
      </c>
      <c r="D50" s="33" t="s">
        <v>42</v>
      </c>
      <c r="E50" s="33" t="s">
        <v>65</v>
      </c>
      <c r="F50" s="33" t="s">
        <v>46</v>
      </c>
      <c r="G50" s="33" t="s">
        <v>138</v>
      </c>
      <c r="H50" s="34" t="s">
        <v>14</v>
      </c>
      <c r="I50" s="35">
        <v>30</v>
      </c>
      <c r="J50" s="91"/>
      <c r="K50" s="97"/>
      <c r="L50" s="43">
        <v>0.22</v>
      </c>
      <c r="M50" s="78">
        <f>SUM(J50*I50)</f>
        <v>0</v>
      </c>
      <c r="N50" s="78">
        <f>SUM(M50*1.22)</f>
        <v>0</v>
      </c>
      <c r="O50" s="81"/>
      <c r="P50" s="81"/>
      <c r="Q50" s="81"/>
    </row>
    <row r="51" spans="1:17" ht="45" x14ac:dyDescent="0.25">
      <c r="A51" s="24" t="s">
        <v>0</v>
      </c>
      <c r="B51" s="34">
        <v>21</v>
      </c>
      <c r="C51" s="44" t="s">
        <v>85</v>
      </c>
      <c r="D51" s="42" t="s">
        <v>43</v>
      </c>
      <c r="E51" s="42" t="s">
        <v>44</v>
      </c>
      <c r="F51" s="42" t="s">
        <v>0</v>
      </c>
      <c r="G51" s="33" t="s">
        <v>138</v>
      </c>
      <c r="H51" s="40" t="s">
        <v>14</v>
      </c>
      <c r="I51" s="38">
        <v>3</v>
      </c>
      <c r="J51" s="91"/>
      <c r="K51" s="97"/>
      <c r="L51" s="43">
        <v>0.22</v>
      </c>
      <c r="M51" s="78">
        <f t="shared" ref="M51:M52" si="4">SUM(J51*I51)</f>
        <v>0</v>
      </c>
      <c r="N51" s="78">
        <f t="shared" ref="N51:N52" si="5">SUM(M51*1.22)</f>
        <v>0</v>
      </c>
      <c r="O51" s="81"/>
      <c r="P51" s="81"/>
      <c r="Q51" s="81"/>
    </row>
    <row r="52" spans="1:17" s="16" customFormat="1" ht="45" x14ac:dyDescent="0.25">
      <c r="A52" s="21" t="s">
        <v>0</v>
      </c>
      <c r="B52" s="34">
        <v>22</v>
      </c>
      <c r="C52" s="64" t="s">
        <v>86</v>
      </c>
      <c r="D52" s="33" t="s">
        <v>139</v>
      </c>
      <c r="E52" s="33" t="s">
        <v>45</v>
      </c>
      <c r="F52" s="33" t="s">
        <v>44</v>
      </c>
      <c r="G52" s="33" t="s">
        <v>138</v>
      </c>
      <c r="H52" s="34" t="s">
        <v>14</v>
      </c>
      <c r="I52" s="38">
        <v>3</v>
      </c>
      <c r="J52" s="91"/>
      <c r="K52" s="97"/>
      <c r="L52" s="43">
        <v>0.22</v>
      </c>
      <c r="M52" s="78">
        <f t="shared" si="4"/>
        <v>0</v>
      </c>
      <c r="N52" s="78">
        <f t="shared" si="5"/>
        <v>0</v>
      </c>
      <c r="O52" s="81"/>
      <c r="P52" s="81"/>
      <c r="Q52" s="81"/>
    </row>
    <row r="53" spans="1:17" ht="15" customHeight="1" x14ac:dyDescent="0.25">
      <c r="L53" s="27" t="s">
        <v>15</v>
      </c>
      <c r="M53" s="100">
        <f>SUM(M50:M52)</f>
        <v>0</v>
      </c>
      <c r="N53" s="100">
        <f>SUM(N50:N52)</f>
        <v>0</v>
      </c>
      <c r="O53" s="12">
        <v>0</v>
      </c>
      <c r="P53" s="12">
        <v>0</v>
      </c>
    </row>
    <row r="54" spans="1:17" ht="15" customHeight="1" x14ac:dyDescent="0.25"/>
    <row r="55" spans="1:17" ht="12.75" customHeight="1" x14ac:dyDescent="0.25">
      <c r="B55" s="59" t="s">
        <v>132</v>
      </c>
      <c r="C55" s="108" t="s">
        <v>144</v>
      </c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</row>
    <row r="56" spans="1:17" s="18" customFormat="1" ht="36.75" customHeight="1" x14ac:dyDescent="0.25">
      <c r="B56" s="48" t="s">
        <v>4</v>
      </c>
      <c r="C56" s="48" t="s">
        <v>5</v>
      </c>
      <c r="D56" s="102" t="s">
        <v>128</v>
      </c>
      <c r="E56" s="102"/>
      <c r="F56" s="102"/>
      <c r="G56" s="102"/>
      <c r="H56" s="48" t="s">
        <v>6</v>
      </c>
      <c r="I56" s="51" t="s">
        <v>7</v>
      </c>
      <c r="J56" s="48" t="s">
        <v>52</v>
      </c>
      <c r="K56" s="48" t="s">
        <v>8</v>
      </c>
      <c r="L56" s="48" t="s">
        <v>9</v>
      </c>
      <c r="M56" s="48" t="s">
        <v>53</v>
      </c>
      <c r="N56" s="48" t="s">
        <v>54</v>
      </c>
      <c r="O56" s="48" t="s">
        <v>11</v>
      </c>
      <c r="P56" s="48" t="s">
        <v>12</v>
      </c>
      <c r="Q56" s="48" t="s">
        <v>13</v>
      </c>
    </row>
    <row r="57" spans="1:17" s="18" customFormat="1" ht="56.25" x14ac:dyDescent="0.25">
      <c r="B57" s="57">
        <v>23</v>
      </c>
      <c r="C57" s="41" t="s">
        <v>142</v>
      </c>
      <c r="D57" s="66" t="s">
        <v>143</v>
      </c>
      <c r="E57" s="66"/>
      <c r="F57" s="66" t="s">
        <v>113</v>
      </c>
      <c r="G57" s="73" t="s">
        <v>146</v>
      </c>
      <c r="H57" s="34" t="s">
        <v>110</v>
      </c>
      <c r="I57" s="38">
        <v>125</v>
      </c>
      <c r="J57" s="94"/>
      <c r="K57" s="99"/>
      <c r="L57" s="54">
        <v>0.22</v>
      </c>
      <c r="M57" s="87">
        <f>SUM(J57*I57)</f>
        <v>0</v>
      </c>
      <c r="N57" s="87">
        <f>SUM(M57*1.22)</f>
        <v>0</v>
      </c>
      <c r="O57" s="81"/>
      <c r="P57" s="86"/>
      <c r="Q57" s="86"/>
    </row>
    <row r="58" spans="1:17" ht="15" customHeight="1" x14ac:dyDescent="0.25">
      <c r="L58" s="27" t="s">
        <v>15</v>
      </c>
      <c r="M58" s="100">
        <f>SUM(M57)</f>
        <v>0</v>
      </c>
      <c r="N58" s="100">
        <f>SUM(N57)</f>
        <v>0</v>
      </c>
      <c r="O58" s="12">
        <v>0</v>
      </c>
      <c r="P58" s="12">
        <v>0</v>
      </c>
    </row>
    <row r="59" spans="1:17" ht="15" customHeight="1" thickBot="1" x14ac:dyDescent="0.3"/>
    <row r="60" spans="1:17" ht="13.5" customHeight="1" thickBot="1" x14ac:dyDescent="0.3">
      <c r="A60" s="11" t="s">
        <v>1</v>
      </c>
      <c r="B60" s="59" t="s">
        <v>25</v>
      </c>
      <c r="C60" s="103" t="s">
        <v>34</v>
      </c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5"/>
    </row>
    <row r="61" spans="1:17" s="18" customFormat="1" ht="35.25" customHeight="1" thickBot="1" x14ac:dyDescent="0.3">
      <c r="A61" s="20" t="s">
        <v>3</v>
      </c>
      <c r="B61" s="65" t="s">
        <v>4</v>
      </c>
      <c r="C61" s="48" t="s">
        <v>5</v>
      </c>
      <c r="D61" s="102" t="s">
        <v>128</v>
      </c>
      <c r="E61" s="102"/>
      <c r="F61" s="102"/>
      <c r="G61" s="102"/>
      <c r="H61" s="48" t="s">
        <v>6</v>
      </c>
      <c r="I61" s="51" t="s">
        <v>7</v>
      </c>
      <c r="J61" s="48" t="s">
        <v>52</v>
      </c>
      <c r="K61" s="48" t="s">
        <v>8</v>
      </c>
      <c r="L61" s="48" t="s">
        <v>9</v>
      </c>
      <c r="M61" s="48" t="s">
        <v>53</v>
      </c>
      <c r="N61" s="48" t="s">
        <v>54</v>
      </c>
      <c r="O61" s="48" t="s">
        <v>11</v>
      </c>
      <c r="P61" s="48" t="s">
        <v>12</v>
      </c>
      <c r="Q61" s="48" t="s">
        <v>13</v>
      </c>
    </row>
    <row r="62" spans="1:17" s="16" customFormat="1" ht="33.75" x14ac:dyDescent="0.25">
      <c r="A62" s="21" t="s">
        <v>0</v>
      </c>
      <c r="B62" s="67">
        <v>24</v>
      </c>
      <c r="C62" s="37" t="s">
        <v>91</v>
      </c>
      <c r="D62" s="33" t="s">
        <v>121</v>
      </c>
      <c r="E62" s="33"/>
      <c r="F62" s="33"/>
      <c r="G62" s="34"/>
      <c r="H62" s="34" t="s">
        <v>14</v>
      </c>
      <c r="I62" s="38">
        <v>1</v>
      </c>
      <c r="J62" s="95"/>
      <c r="K62" s="68"/>
      <c r="L62" s="68">
        <v>0.22</v>
      </c>
      <c r="M62" s="88">
        <f>SUM(J62*I62)</f>
        <v>0</v>
      </c>
      <c r="N62" s="89">
        <f>SUM(M62*1.22)</f>
        <v>0</v>
      </c>
      <c r="O62" s="17"/>
      <c r="P62" s="17"/>
      <c r="Q62" s="77"/>
    </row>
    <row r="63" spans="1:17" s="16" customFormat="1" ht="24" customHeight="1" x14ac:dyDescent="0.25">
      <c r="A63" s="21" t="s">
        <v>0</v>
      </c>
      <c r="B63" s="67">
        <v>25</v>
      </c>
      <c r="C63" s="37" t="s">
        <v>92</v>
      </c>
      <c r="D63" s="33" t="s">
        <v>145</v>
      </c>
      <c r="E63" s="33"/>
      <c r="F63" s="33" t="s">
        <v>47</v>
      </c>
      <c r="G63" s="34"/>
      <c r="H63" s="34" t="s">
        <v>14</v>
      </c>
      <c r="I63" s="38">
        <v>3</v>
      </c>
      <c r="J63" s="95"/>
      <c r="K63" s="68"/>
      <c r="L63" s="68">
        <v>0.22</v>
      </c>
      <c r="M63" s="88">
        <f t="shared" ref="M63:M70" si="6">SUM(J63*I63)</f>
        <v>0</v>
      </c>
      <c r="N63" s="89">
        <f t="shared" ref="N63:N70" si="7">SUM(M63*1.22)</f>
        <v>0</v>
      </c>
      <c r="O63" s="17"/>
      <c r="P63" s="17"/>
      <c r="Q63" s="77"/>
    </row>
    <row r="64" spans="1:17" s="16" customFormat="1" ht="31.5" customHeight="1" x14ac:dyDescent="0.25">
      <c r="A64" s="21" t="s">
        <v>0</v>
      </c>
      <c r="B64" s="67">
        <v>26</v>
      </c>
      <c r="C64" s="37" t="s">
        <v>93</v>
      </c>
      <c r="D64" s="33" t="s">
        <v>145</v>
      </c>
      <c r="E64" s="33"/>
      <c r="F64" s="33" t="s">
        <v>120</v>
      </c>
      <c r="G64" s="34"/>
      <c r="H64" s="34" t="s">
        <v>14</v>
      </c>
      <c r="I64" s="38">
        <v>5</v>
      </c>
      <c r="J64" s="95"/>
      <c r="K64" s="68"/>
      <c r="L64" s="68">
        <v>0.22</v>
      </c>
      <c r="M64" s="88">
        <f t="shared" si="6"/>
        <v>0</v>
      </c>
      <c r="N64" s="89">
        <f t="shared" si="7"/>
        <v>0</v>
      </c>
      <c r="O64" s="17"/>
      <c r="P64" s="17"/>
      <c r="Q64" s="77"/>
    </row>
    <row r="65" spans="1:18" s="16" customFormat="1" ht="44.25" customHeight="1" x14ac:dyDescent="0.25">
      <c r="A65" s="21" t="s">
        <v>0</v>
      </c>
      <c r="B65" s="67">
        <v>27</v>
      </c>
      <c r="C65" s="63" t="s">
        <v>94</v>
      </c>
      <c r="D65" s="33" t="s">
        <v>48</v>
      </c>
      <c r="E65" s="33" t="s">
        <v>48</v>
      </c>
      <c r="F65" s="33" t="s">
        <v>59</v>
      </c>
      <c r="G65" s="33" t="s">
        <v>60</v>
      </c>
      <c r="H65" s="34" t="s">
        <v>114</v>
      </c>
      <c r="I65" s="35">
        <v>3825</v>
      </c>
      <c r="J65" s="95"/>
      <c r="K65" s="68"/>
      <c r="L65" s="68">
        <v>0.22</v>
      </c>
      <c r="M65" s="88">
        <f t="shared" si="6"/>
        <v>0</v>
      </c>
      <c r="N65" s="89">
        <f t="shared" si="7"/>
        <v>0</v>
      </c>
      <c r="O65" s="17"/>
      <c r="P65" s="17"/>
      <c r="Q65" s="77"/>
      <c r="R65" s="58"/>
    </row>
    <row r="66" spans="1:18" s="16" customFormat="1" ht="52.5" customHeight="1" x14ac:dyDescent="0.25">
      <c r="A66" s="21" t="s">
        <v>0</v>
      </c>
      <c r="B66" s="67">
        <v>28</v>
      </c>
      <c r="C66" s="63" t="s">
        <v>96</v>
      </c>
      <c r="D66" s="33" t="s">
        <v>48</v>
      </c>
      <c r="E66" s="33" t="s">
        <v>48</v>
      </c>
      <c r="F66" s="33" t="s">
        <v>61</v>
      </c>
      <c r="G66" s="33" t="s">
        <v>60</v>
      </c>
      <c r="H66" s="34" t="s">
        <v>114</v>
      </c>
      <c r="I66" s="35">
        <v>4200</v>
      </c>
      <c r="J66" s="95"/>
      <c r="K66" s="68"/>
      <c r="L66" s="68">
        <v>0.22</v>
      </c>
      <c r="M66" s="88">
        <f t="shared" si="6"/>
        <v>0</v>
      </c>
      <c r="N66" s="89">
        <f t="shared" si="7"/>
        <v>0</v>
      </c>
      <c r="O66" s="17"/>
      <c r="P66" s="17"/>
      <c r="Q66" s="77"/>
    </row>
    <row r="67" spans="1:18" s="16" customFormat="1" ht="48" customHeight="1" x14ac:dyDescent="0.25">
      <c r="A67" s="21"/>
      <c r="B67" s="67">
        <v>29</v>
      </c>
      <c r="C67" s="39" t="s">
        <v>95</v>
      </c>
      <c r="D67" s="33" t="s">
        <v>99</v>
      </c>
      <c r="E67" s="33" t="s">
        <v>108</v>
      </c>
      <c r="F67" s="33" t="s">
        <v>98</v>
      </c>
      <c r="G67" s="33"/>
      <c r="H67" s="34" t="s">
        <v>114</v>
      </c>
      <c r="I67" s="35">
        <v>1320</v>
      </c>
      <c r="J67" s="95"/>
      <c r="K67" s="68"/>
      <c r="L67" s="68">
        <v>0.22</v>
      </c>
      <c r="M67" s="88">
        <f t="shared" si="6"/>
        <v>0</v>
      </c>
      <c r="N67" s="89">
        <f t="shared" si="7"/>
        <v>0</v>
      </c>
      <c r="O67" s="17"/>
      <c r="P67" s="17"/>
      <c r="Q67" s="77"/>
    </row>
    <row r="68" spans="1:18" s="16" customFormat="1" ht="46.5" customHeight="1" x14ac:dyDescent="0.25">
      <c r="A68" s="21" t="s">
        <v>0</v>
      </c>
      <c r="B68" s="67">
        <v>30</v>
      </c>
      <c r="C68" s="63" t="s">
        <v>97</v>
      </c>
      <c r="D68" s="33" t="s">
        <v>100</v>
      </c>
      <c r="E68" s="33"/>
      <c r="F68" s="33"/>
      <c r="G68" s="34"/>
      <c r="H68" s="34" t="s">
        <v>114</v>
      </c>
      <c r="I68" s="35">
        <v>1260</v>
      </c>
      <c r="J68" s="95"/>
      <c r="K68" s="68"/>
      <c r="L68" s="68">
        <v>0.22</v>
      </c>
      <c r="M68" s="88">
        <f t="shared" si="6"/>
        <v>0</v>
      </c>
      <c r="N68" s="89">
        <f t="shared" si="7"/>
        <v>0</v>
      </c>
      <c r="O68" s="17"/>
      <c r="P68" s="17"/>
      <c r="Q68" s="77"/>
    </row>
    <row r="69" spans="1:18" s="16" customFormat="1" ht="164.25" customHeight="1" x14ac:dyDescent="0.25">
      <c r="A69" s="21" t="s">
        <v>0</v>
      </c>
      <c r="B69" s="67">
        <v>31</v>
      </c>
      <c r="C69" s="64" t="s">
        <v>101</v>
      </c>
      <c r="D69" s="33" t="s">
        <v>102</v>
      </c>
      <c r="E69" s="33"/>
      <c r="F69" s="33" t="s">
        <v>147</v>
      </c>
      <c r="G69" s="33" t="s">
        <v>64</v>
      </c>
      <c r="H69" s="34" t="s">
        <v>103</v>
      </c>
      <c r="I69" s="38">
        <v>12</v>
      </c>
      <c r="J69" s="95"/>
      <c r="K69" s="68"/>
      <c r="L69" s="68">
        <v>0.22</v>
      </c>
      <c r="M69" s="88">
        <f t="shared" si="6"/>
        <v>0</v>
      </c>
      <c r="N69" s="89">
        <f t="shared" si="7"/>
        <v>0</v>
      </c>
      <c r="O69" s="17"/>
      <c r="P69" s="17"/>
      <c r="Q69" s="77"/>
    </row>
    <row r="70" spans="1:18" s="16" customFormat="1" ht="114" customHeight="1" x14ac:dyDescent="0.25">
      <c r="A70" s="21" t="s">
        <v>0</v>
      </c>
      <c r="B70" s="67">
        <v>32</v>
      </c>
      <c r="C70" s="63" t="s">
        <v>104</v>
      </c>
      <c r="D70" s="33" t="s">
        <v>105</v>
      </c>
      <c r="E70" s="33"/>
      <c r="F70" s="33" t="s">
        <v>147</v>
      </c>
      <c r="G70" s="33" t="s">
        <v>115</v>
      </c>
      <c r="H70" s="34" t="s">
        <v>106</v>
      </c>
      <c r="I70" s="35">
        <v>17</v>
      </c>
      <c r="J70" s="95"/>
      <c r="K70" s="68"/>
      <c r="L70" s="68">
        <v>0.22</v>
      </c>
      <c r="M70" s="88">
        <f t="shared" si="6"/>
        <v>0</v>
      </c>
      <c r="N70" s="89">
        <f t="shared" si="7"/>
        <v>0</v>
      </c>
      <c r="O70" s="17"/>
      <c r="P70" s="17"/>
      <c r="Q70" s="77"/>
    </row>
    <row r="71" spans="1:18" ht="15" customHeight="1" x14ac:dyDescent="0.25">
      <c r="L71" s="27" t="s">
        <v>15</v>
      </c>
      <c r="M71" s="100">
        <f>SUM(M62:M70)</f>
        <v>0</v>
      </c>
      <c r="N71" s="100">
        <f>SUM(N62:N70)</f>
        <v>0</v>
      </c>
      <c r="O71" s="12">
        <v>0</v>
      </c>
      <c r="P71" s="12">
        <v>0</v>
      </c>
    </row>
    <row r="72" spans="1:18" ht="15" customHeight="1" x14ac:dyDescent="0.25"/>
    <row r="73" spans="1:18" ht="18" x14ac:dyDescent="0.25">
      <c r="J73" s="28"/>
      <c r="K73" s="28" t="s">
        <v>49</v>
      </c>
      <c r="M73" s="106">
        <f>SUM(M8,M17,M23,M28,M33,M46,M53,M58,M71)</f>
        <v>0</v>
      </c>
      <c r="N73" s="107"/>
      <c r="O73" s="28" t="s">
        <v>51</v>
      </c>
      <c r="P73" s="28" t="s">
        <v>89</v>
      </c>
    </row>
    <row r="74" spans="1:18" ht="18" x14ac:dyDescent="0.25">
      <c r="J74" s="28"/>
      <c r="K74" s="28" t="s">
        <v>49</v>
      </c>
      <c r="M74" s="106">
        <f>SUM(M73,N8,N17,N23,N28,N33,N46,N53,N58,N71)</f>
        <v>0</v>
      </c>
      <c r="N74" s="107"/>
      <c r="O74" s="28" t="s">
        <v>51</v>
      </c>
      <c r="P74" s="28" t="s">
        <v>90</v>
      </c>
    </row>
    <row r="77" spans="1:18" ht="15" x14ac:dyDescent="0.25">
      <c r="C77" s="29" t="s">
        <v>116</v>
      </c>
      <c r="D77" s="29"/>
      <c r="E77" s="29" t="s">
        <v>117</v>
      </c>
      <c r="F77" s="29"/>
      <c r="G77" s="29" t="s">
        <v>118</v>
      </c>
    </row>
    <row r="81" spans="2:10" s="72" customFormat="1" ht="15" x14ac:dyDescent="0.25">
      <c r="B81" s="69"/>
      <c r="C81" s="70" t="s">
        <v>149</v>
      </c>
      <c r="D81" s="70"/>
      <c r="E81" s="70"/>
      <c r="F81" s="70"/>
      <c r="G81" s="70"/>
      <c r="H81" s="70"/>
      <c r="I81" s="71"/>
      <c r="J81" s="70"/>
    </row>
  </sheetData>
  <sheetProtection algorithmName="SHA-512" hashValue="zUVUB0u9OM+4OdVlHncRGW6G52XX4z4atRfSFAV7O8XS5KqeLV5Od78wsq3mb+3kvY43m8IsbKYQXe7ysCBmXg==" saltValue="SkoGnxCN86f+nsTBy8Badw==" spinCount="100000" sheet="1" objects="1" scenarios="1" selectLockedCells="1"/>
  <mergeCells count="21">
    <mergeCell ref="C1:E1"/>
    <mergeCell ref="D6:G6"/>
    <mergeCell ref="D11:G11"/>
    <mergeCell ref="D20:G20"/>
    <mergeCell ref="C5:Q5"/>
    <mergeCell ref="C10:Q10"/>
    <mergeCell ref="C19:Q19"/>
    <mergeCell ref="C35:Q35"/>
    <mergeCell ref="C48:Q48"/>
    <mergeCell ref="D56:G56"/>
    <mergeCell ref="C55:Q55"/>
    <mergeCell ref="C25:Q25"/>
    <mergeCell ref="C30:Q30"/>
    <mergeCell ref="D26:G26"/>
    <mergeCell ref="D31:G31"/>
    <mergeCell ref="D61:G61"/>
    <mergeCell ref="C60:Q60"/>
    <mergeCell ref="M73:N73"/>
    <mergeCell ref="M74:N74"/>
    <mergeCell ref="D36:G36"/>
    <mergeCell ref="D49:G49"/>
  </mergeCells>
  <pageMargins left="0.25" right="0.25" top="0.75" bottom="0.75" header="0.3" footer="0.3"/>
  <pageSetup paperSize="8" scale="96" orientation="landscape" r:id="rId1"/>
  <rowBreaks count="3" manualBreakCount="3">
    <brk id="15" max="70" man="1"/>
    <brk id="44" max="70" man="1"/>
    <brk id="58" max="16383" man="1"/>
  </rowBreaks>
  <colBreaks count="1" manualBreakCount="1">
    <brk id="17" max="104" man="1"/>
  </colBreaks>
  <ignoredErrors>
    <ignoredError sqref="N6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Ponudbeni predračun</vt:lpstr>
      <vt:lpstr>List3</vt:lpstr>
      <vt:lpstr>'Ponudbeni predračun'!Področje_tiskanja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judita</dc:creator>
  <cp:lastModifiedBy>judita</cp:lastModifiedBy>
  <cp:lastPrinted>2020-09-28T13:35:49Z</cp:lastPrinted>
  <dcterms:created xsi:type="dcterms:W3CDTF">2016-08-19T10:17:15Z</dcterms:created>
  <dcterms:modified xsi:type="dcterms:W3CDTF">2022-10-18T06:37:13Z</dcterms:modified>
</cp:coreProperties>
</file>