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D:\Dokumenti\GUBČEVA ULICA\CESTNA RAZSVETLJAVA\"/>
    </mc:Choice>
  </mc:AlternateContent>
  <xr:revisionPtr revIDLastSave="0" documentId="8_{6211EFE8-8B37-489F-927E-CC3340FE407B}" xr6:coauthVersionLast="47" xr6:coauthVersionMax="47" xr10:uidLastSave="{00000000-0000-0000-0000-000000000000}"/>
  <bookViews>
    <workbookView xWindow="-120" yWindow="-120" windowWidth="29040" windowHeight="15720" tabRatio="773"/>
  </bookViews>
  <sheets>
    <sheet name="Sheet1" sheetId="1" r:id="rId1"/>
  </sheets>
  <definedNames>
    <definedName name="_xlnm.Print_Area" localSheetId="0">Sheet1!$A$1:$J$134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8" i="1" l="1"/>
  <c r="I96" i="1"/>
  <c r="I94" i="1"/>
  <c r="I92" i="1"/>
  <c r="I90" i="1"/>
  <c r="I88" i="1"/>
  <c r="I86" i="1"/>
  <c r="I84" i="1"/>
  <c r="I82" i="1"/>
  <c r="I80" i="1"/>
  <c r="I78" i="1"/>
  <c r="I76" i="1"/>
  <c r="I74" i="1"/>
  <c r="I72" i="1"/>
  <c r="I70" i="1"/>
  <c r="I68" i="1"/>
  <c r="I66" i="1"/>
  <c r="I64" i="1"/>
  <c r="I57" i="1"/>
  <c r="I55" i="1"/>
  <c r="I53" i="1"/>
  <c r="I51" i="1"/>
  <c r="I49" i="1"/>
  <c r="I47" i="1"/>
  <c r="I45" i="1"/>
  <c r="I43" i="1"/>
  <c r="I41" i="1"/>
  <c r="I39" i="1"/>
  <c r="I37" i="1"/>
  <c r="I35" i="1"/>
  <c r="I33" i="1"/>
  <c r="I31" i="1"/>
  <c r="I29" i="1"/>
  <c r="I27" i="1"/>
  <c r="I25" i="1"/>
  <c r="I23" i="1"/>
  <c r="I21" i="1"/>
  <c r="I19" i="1"/>
  <c r="I17" i="1"/>
  <c r="I15" i="1"/>
  <c r="I13" i="1"/>
  <c r="I11" i="1"/>
  <c r="I9" i="1"/>
  <c r="I7" i="1"/>
  <c r="B39" i="1"/>
  <c r="B41" i="1"/>
  <c r="B43" i="1" s="1"/>
  <c r="B45" i="1" s="1"/>
  <c r="B47" i="1" s="1"/>
  <c r="B49" i="1" s="1"/>
  <c r="B51" i="1" s="1"/>
  <c r="B53" i="1" s="1"/>
  <c r="B55" i="1" s="1"/>
  <c r="B57" i="1" s="1"/>
  <c r="B66" i="1"/>
  <c r="B68" i="1"/>
  <c r="B70" i="1" s="1"/>
  <c r="B72" i="1" s="1"/>
  <c r="B74" i="1" s="1"/>
  <c r="B76" i="1" s="1"/>
  <c r="B78" i="1" s="1"/>
  <c r="B80" i="1" s="1"/>
  <c r="B82" i="1" s="1"/>
  <c r="B84" i="1" s="1"/>
  <c r="B86" i="1" s="1"/>
  <c r="B88" i="1" s="1"/>
  <c r="B90" i="1" s="1"/>
  <c r="B92" i="1" s="1"/>
  <c r="B94" i="1" s="1"/>
  <c r="B96" i="1" s="1"/>
  <c r="B98" i="1" s="1"/>
  <c r="B9" i="1"/>
  <c r="B11" i="1"/>
  <c r="B13" i="1"/>
  <c r="B15" i="1"/>
  <c r="B17" i="1"/>
  <c r="B19" i="1"/>
  <c r="B21" i="1"/>
  <c r="B23" i="1"/>
  <c r="B25" i="1" s="1"/>
  <c r="B27" i="1" s="1"/>
  <c r="B29" i="1" s="1"/>
  <c r="B31" i="1" s="1"/>
  <c r="B33" i="1" s="1"/>
  <c r="B35" i="1" s="1"/>
  <c r="B37" i="1" s="1"/>
  <c r="I59" i="1" l="1"/>
  <c r="I107" i="1" s="1"/>
  <c r="I100" i="1"/>
  <c r="I109" i="1" s="1"/>
  <c r="I111" i="1" l="1"/>
  <c r="I113" i="1" s="1"/>
  <c r="I114" i="1" s="1"/>
</calcChain>
</file>

<file path=xl/sharedStrings.xml><?xml version="1.0" encoding="utf-8"?>
<sst xmlns="http://schemas.openxmlformats.org/spreadsheetml/2006/main" count="108" uniqueCount="67">
  <si>
    <t xml:space="preserve"> </t>
  </si>
  <si>
    <t>m</t>
  </si>
  <si>
    <t>EM</t>
  </si>
  <si>
    <t>CENA DELA</t>
  </si>
  <si>
    <t>CENA MAT.</t>
  </si>
  <si>
    <t>kos</t>
  </si>
  <si>
    <t>SKUPAJ</t>
  </si>
  <si>
    <t>Dobava in polaganje vročecinkanega valjanca FeZn 25x4mm.</t>
  </si>
  <si>
    <t>kpl</t>
  </si>
  <si>
    <t>Strojni izkop zemlje za kabelski jarek v zemlji IV. kategorije dim. 0,4x0,8m</t>
  </si>
  <si>
    <t>Ročni izkop zemlje za kabelski jarek v zemlji IV. kategorije dim. 0,4x0,8m na mestih križanj</t>
  </si>
  <si>
    <t>Izdelava kabelske posteljice dim. 0,2x0,4m s peskom granulacije 0–4mm</t>
  </si>
  <si>
    <t>DDV</t>
  </si>
  <si>
    <t>Dobava in polaganje opozorilnega traku</t>
  </si>
  <si>
    <r>
      <t>m</t>
    </r>
    <r>
      <rPr>
        <vertAlign val="superscript"/>
        <sz val="10"/>
        <rFont val="Arial"/>
        <family val="2"/>
      </rPr>
      <t>3</t>
    </r>
  </si>
  <si>
    <r>
      <t>m</t>
    </r>
    <r>
      <rPr>
        <vertAlign val="superscript"/>
        <sz val="10"/>
        <rFont val="Arial"/>
        <family val="2"/>
      </rPr>
      <t>2</t>
    </r>
  </si>
  <si>
    <t>KOL</t>
  </si>
  <si>
    <t>CENA / EM</t>
  </si>
  <si>
    <t>VREDNOST</t>
  </si>
  <si>
    <t>Izvajanje projektantskega nadzora</t>
  </si>
  <si>
    <t>ELEKTROINSTALACIJE</t>
  </si>
  <si>
    <t>GRADBENA DELA</t>
  </si>
  <si>
    <t>Vrnitev trase v staro stanje (pospravilo)</t>
  </si>
  <si>
    <t>ure</t>
  </si>
  <si>
    <t>Strojni izkop zemlje za kabelski jarek v zemlji V. kategorije dim. 0,4x0,8m</t>
  </si>
  <si>
    <t>Opomba:</t>
  </si>
  <si>
    <t>Dobava križnih sponk in izdelava križnih stikov z bitumiziranjem spoja</t>
  </si>
  <si>
    <t>Izdelava priklopov ozemljitve na pripravljeno uho kandelabra preko ozemljitvenega vijaka in izvedba zaščite stika stebra z betonskim  temeljem</t>
  </si>
  <si>
    <t>Testiranje in vstavitev v pogon (funkc. preiskus)</t>
  </si>
  <si>
    <t>Izdelava nadbetoniranja obsipane cevi cevne kabelske kanalizacije pod utrjeno površino v višini 30cm z betonom C10/15</t>
  </si>
  <si>
    <r>
      <t>Dobava in montaža kabla NYM-J 5x1,5mm</t>
    </r>
    <r>
      <rPr>
        <sz val="10"/>
        <rFont val="Calibri"/>
        <family val="2"/>
        <charset val="238"/>
      </rPr>
      <t>²</t>
    </r>
    <r>
      <rPr>
        <sz val="10"/>
        <rFont val="Arial"/>
        <family val="2"/>
      </rPr>
      <t xml:space="preserve"> od razdelilca v kandelabru do svetilke</t>
    </r>
  </si>
  <si>
    <t xml:space="preserve">1. ELEKTROINSTALACIJE CR </t>
  </si>
  <si>
    <t xml:space="preserve">2. GRADBENA DELA CR </t>
  </si>
  <si>
    <t>Izvedba električnih meritev (kontrola neprekinjenosti zaščitnega vodnika, dodatnega vodnika za izenačitev potenciala, kontrola zaščite pred velikimi toki, meritev impedance okvarne zanke,…) ter izdelava merilnega protokola</t>
  </si>
  <si>
    <t>Dobava in montaža razdelilca (priključne sponke) s 4A cevno varovalko  v kandelabru oz. stebru</t>
  </si>
  <si>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</si>
  <si>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t>Izvedba označb in oštevilčevanja stebrov CR s tablicami po zahtevi upravljalca</t>
  </si>
  <si>
    <t>Izdelava PID in NOV projektne dokumentacije v treh izvodih</t>
  </si>
  <si>
    <t>Izvedba pripravljalnih del (označbe križanj in vzporednega vodenja ter zakoličba trase in stojišč kandelabrov)</t>
  </si>
  <si>
    <t xml:space="preserve">Strojni in ročni izkop za temelje kandelabrov in jaškov ter okoli posamezne OJR v zemlji IV. kat. </t>
  </si>
  <si>
    <t>Pripravljalna dela na gradbišču</t>
  </si>
  <si>
    <t>Izvedba svetlobno tehničnih meritev ter izdelava merilnega protokola, horizontalna osvetljenost</t>
  </si>
  <si>
    <r>
      <t>Izdelava betonskega jaška iz BC-</t>
    </r>
    <r>
      <rPr>
        <sz val="10"/>
        <rFont val="Calibri"/>
        <family val="2"/>
        <charset val="238"/>
      </rPr>
      <t>ɸ</t>
    </r>
    <r>
      <rPr>
        <sz val="10"/>
        <rFont val="Arial"/>
        <family val="2"/>
      </rPr>
      <t>60cm obbetoniranega z izdelavo uvodov za cevi ter LTŽ pokrovom 400kN</t>
    </r>
  </si>
  <si>
    <r>
      <t xml:space="preserve">Izdelava betonskega temelja kandelabra dim. 0,60x0,60x0,9m z vgrajenimi sidrnimi vijaki </t>
    </r>
    <r>
      <rPr>
        <sz val="10"/>
        <rFont val="Arial"/>
        <family val="2"/>
        <charset val="238"/>
      </rPr>
      <t>M20 dolžine 1m</t>
    </r>
    <r>
      <rPr>
        <sz val="10"/>
        <rFont val="Arial"/>
        <family val="2"/>
      </rPr>
      <t xml:space="preserve"> - izvajalec predloži statični izračun v primeru izvedbe drugačnega temelja za 6m drog</t>
    </r>
  </si>
  <si>
    <r>
      <t>Dobava in polaganje kabla NAYY-J 5x16mm</t>
    </r>
    <r>
      <rPr>
        <sz val="10"/>
        <rFont val="Calibri"/>
        <family val="2"/>
        <charset val="238"/>
      </rPr>
      <t>²</t>
    </r>
    <r>
      <rPr>
        <sz val="10"/>
        <rFont val="Arial"/>
        <family val="2"/>
      </rPr>
      <t xml:space="preserve"> v cev</t>
    </r>
  </si>
  <si>
    <t>Izvajanje nadzora s strani posameznih komunalnih upravljalcev - elektro distributer, TK upravljalec, Komunala</t>
  </si>
  <si>
    <r>
      <t xml:space="preserve">Dobava in polaganje stigmafleks cevi </t>
    </r>
    <r>
      <rPr>
        <sz val="10"/>
        <rFont val="Calibri"/>
        <family val="2"/>
        <charset val="238"/>
      </rPr>
      <t>Ø75</t>
    </r>
    <r>
      <rPr>
        <sz val="10"/>
        <rFont val="Arial"/>
        <family val="2"/>
        <charset val="238"/>
      </rPr>
      <t>mm v izkopan kabelski jarek</t>
    </r>
  </si>
  <si>
    <t>Asfaltiranje poškodovanih in izrezanih asfaltnih površin s predhodnim bitumenskim premazom spojev rezane površine</t>
  </si>
  <si>
    <t>Nepredvidena dela, v kolikor so upravičena, in z vpisom odgovornega nadzornika (10%)</t>
  </si>
  <si>
    <t>Zasip jarka in utrjevanje v sloju 30cm z izkopanim materialom</t>
  </si>
  <si>
    <t>Zasip jarka in utrjevanje v sloju po 30cm s peskom granulacije 4–8mm</t>
  </si>
  <si>
    <t>Nepredvidena dela v kolikor so upravičena, in z vpisom odgovornega nadzornika (10%)</t>
  </si>
  <si>
    <t>Rezanje asfalta (obojestransko) v širini 50cm povprečne debeline predvidoma 9cm, njegovo rušenje in odvoz na ustrezno deponijo</t>
  </si>
  <si>
    <t>Dobava in montaža kabelskih končnikov (Al 16mm2) ter izvedba priklopa vodnika v svetilki</t>
  </si>
  <si>
    <t xml:space="preserve">Odvoz odvečnega materiala na uradno deponijo, z dokazilom o deponiranju odvečnega materiala </t>
  </si>
  <si>
    <t>3/1.3.4.2  PROJEKTANTSKI PREDRAČUN CR PREHOD GUBČEVA NM</t>
  </si>
  <si>
    <t>Dobava in polaganje izoliranega bakrenega vodnika 70mm², v zaščitno cev (pri križanju plinovoda)</t>
  </si>
  <si>
    <r>
      <t xml:space="preserve">Dobava in montaža vroče cinkanega reducirnega kandelabra višine 5m s sidrno ploščo in vijaki </t>
    </r>
    <r>
      <rPr>
        <sz val="10"/>
        <rFont val="Calibri"/>
        <family val="2"/>
        <charset val="238"/>
      </rPr>
      <t>Ø</t>
    </r>
    <r>
      <rPr>
        <sz val="10"/>
        <rFont val="Arial"/>
        <family val="2"/>
      </rPr>
      <t>20x1000mm z nivojem cinka 86mikronov in za 1. cono vetra ((SIST EN 40, SIST EN-ISO 1461)</t>
    </r>
  </si>
  <si>
    <r>
      <t xml:space="preserve">Dobava in montaža vroče cinkanega reducirnega kandelabra višine 4m s sidrno ploščo in vijaki </t>
    </r>
    <r>
      <rPr>
        <sz val="10"/>
        <rFont val="Calibri"/>
        <family val="2"/>
        <charset val="238"/>
      </rPr>
      <t>Ø</t>
    </r>
    <r>
      <rPr>
        <sz val="10"/>
        <rFont val="Arial"/>
        <family val="2"/>
      </rPr>
      <t>20x1000mm z nivojem cinka 86mikronov in za 1. cono vetra ((SIST EN 40, SIST EN-ISO 1461)</t>
    </r>
  </si>
  <si>
    <t>Izvedba vrisa trase v podzemni kataster (izdelava geodetskega posnetka stojišč svetilk 4kos, kabelskih jaškov 1kos, ter trase kabla dolžine 122m) s pripravo podatkov za vpis v uradne evidence GJI</t>
  </si>
  <si>
    <t>Izvedba izvrtine v obstoječ temelj CR za vstavitev cevi Ø75mm</t>
  </si>
  <si>
    <t>3. REKAPITULACIJA</t>
  </si>
  <si>
    <r>
      <t xml:space="preserve">Dobava in montaža vroče cinkanega reducirnega kandelabra višine 6m s sidrno ploščo in vijaki </t>
    </r>
    <r>
      <rPr>
        <sz val="10"/>
        <rFont val="Calibri"/>
        <family val="2"/>
        <charset val="238"/>
      </rPr>
      <t>Ø</t>
    </r>
    <r>
      <rPr>
        <sz val="10"/>
        <rFont val="Arial"/>
        <family val="2"/>
      </rPr>
      <t>20x1000mm z nivojem cinka 86mikronov in za 1. cono vetra ((SIST EN 40, SIST EN-ISO 1461)</t>
    </r>
  </si>
  <si>
    <t>Izvedba stikalnih manipulacij in preklopov za zagotovitev breznapetostnega stanja na delovišču, zavarovanje izklopljenih naprav pred zmotnim vklopom in ponovni vklop po končanih delih</t>
  </si>
  <si>
    <r>
      <t xml:space="preserve">Dobava in montaža cestne svetilke z ustreznim nastavkom ter v IP66 z ravnim steklom in LED modulom moči 35W z redukcijo med 23. in 4. uro na </t>
    </r>
    <r>
      <rPr>
        <sz val="10"/>
        <rFont val="Arial"/>
        <family val="2"/>
        <charset val="238"/>
      </rPr>
      <t>17W</t>
    </r>
    <r>
      <rPr>
        <sz val="10"/>
        <rFont val="Arial"/>
        <family val="2"/>
      </rPr>
      <t>, svetlobni tok svetilke 4825lm/</t>
    </r>
    <r>
      <rPr>
        <sz val="10"/>
        <rFont val="Arial"/>
        <family val="2"/>
        <charset val="238"/>
      </rPr>
      <t>2412l</t>
    </r>
    <r>
      <rPr>
        <sz val="10"/>
        <rFont val="Arial"/>
        <family val="2"/>
      </rPr>
      <t>m; barvna temperatura 2700</t>
    </r>
    <r>
      <rPr>
        <sz val="10"/>
        <rFont val="Calibri"/>
        <family val="2"/>
        <charset val="238"/>
      </rPr>
      <t>°</t>
    </r>
    <r>
      <rPr>
        <sz val="10"/>
        <rFont val="Arial"/>
        <family val="2"/>
      </rPr>
      <t>K, CRI 72) s predspojnimi napravami, z univerzalnim natikom na drog, material okvirja je iz tlačno ulitega aluminija polakiran z zaščitno metalizirano barvo in drugimi karakteristikami - kot na primer svetilka tip S LUM, S1S.T.SA.16.040.111.2770 proizvajalca Lumenia</t>
    </r>
  </si>
  <si>
    <r>
      <t>Dobava in montaža cestne svetilke z ustreznim nastavkom ter v IP66 z ravnim steklom in LED modulom moči 15W z redukcijo med 23. in 4. uro na 7W, svetlobni tok svetilke 2069lm/1034lm; barvna temperatura 2700</t>
    </r>
    <r>
      <rPr>
        <sz val="10"/>
        <rFont val="Calibri"/>
        <family val="2"/>
        <charset val="238"/>
      </rPr>
      <t>°</t>
    </r>
    <r>
      <rPr>
        <sz val="10"/>
        <rFont val="Arial"/>
        <family val="2"/>
      </rPr>
      <t>K, CRI 72) s predspojnimi napravami, z univerzalnim natikom na drog, material okvirja je iz tlačno ulitega aluminija polakiran z zaščitno metalizirano barvo in drugimi karakteristikami - kot na primer svetilka tip S LUM MINI, S1S.T.SA.12.030.111.2770 proizvajalca Lumenia</t>
    </r>
  </si>
  <si>
    <r>
      <t>Dobava in montaža cestne svetilke z ustreznim nastavkom ter v IP66 z ravnim steklom in LED modulom moči 5W z redukcijo med 23. in 4. uro na 3,5W, svetlobni tok svetilke 700lm/490lm; barvna temperatura 2700</t>
    </r>
    <r>
      <rPr>
        <sz val="10"/>
        <rFont val="Calibri"/>
        <family val="2"/>
        <charset val="238"/>
      </rPr>
      <t>°</t>
    </r>
    <r>
      <rPr>
        <sz val="10"/>
        <rFont val="Arial"/>
        <family val="2"/>
      </rPr>
      <t>K, CRI 72) s predspojnimi napravami, z univerzalnim natikom na drog, material okvirja je iz tlačno ulitega aluminija polakiran z zaščitno metalizirano barvo in drugimi karakteristikami - kot na primer svetilka tip S LUM MINI, SMS.T.SA.32.010.220.2770 proizvajalca Lumenia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</si>
</sst>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3" formatCode="_-* #,##0.00\ _S_I_T_-;\-* #,##0.00\ _S_I_T_-;_-* &quot;-&quot;??\ _S_I_T_-;_-@_-"/>
    <numFmt numFmtId="199" formatCode="#,##0.00\ &quot;SIT&quot;"/>
    <numFmt numFmtId="200" formatCode="0.0%"/>
    <numFmt numFmtId="201" formatCode="0_)"/>
    <numFmt numFmtId="203" formatCode="#,##0.00\ _S_I_T"/>
    <numFmt numFmtId="204" formatCode="#,##0.00\ [$EUR]"/>
  </numFmts>
  <fonts count="11" x14ac:knownFonts="1">
    <font>
      <sz val="10"/>
      <name val="Arial"/>
    </font>
    <font>
      <sz val="10"/>
      <name val="Arial"/>
      <family val="2"/>
      <charset val="238"/>
    </font>
    <font>
      <sz val="12"/>
      <name val="Times New Roman"/>
      <family val="1"/>
      <charset val="238"/>
    </font>
    <font>
      <b/>
      <sz val="10"/>
      <name val="Arial"/>
      <family val="2"/>
    </font>
    <font>
      <b/>
      <sz val="10"/>
      <color indexed="12"/>
      <name val="Arial"/>
      <family val="2"/>
    </font>
    <font>
      <sz val="10"/>
      <name val="Arial"/>
      <family val="2"/>
    </font>
    <font>
      <b/>
      <sz val="10"/>
      <color indexed="8"/>
      <name val="Arial"/>
      <family val="2"/>
    </font>
    <font>
      <b/>
      <sz val="10"/>
      <color indexed="10"/>
      <name val="Arial"/>
      <family val="2"/>
    </font>
    <font>
      <vertAlign val="superscript"/>
      <sz val="10"/>
      <name val="Arial"/>
      <family val="2"/>
    </font>
    <font>
      <sz val="10"/>
      <name val="Arial"/>
      <family val="2"/>
      <charset val="238"/>
    </font>
    <font>
      <sz val="10"/>
      <name val="Calibri"/>
      <family val="2"/>
      <charset val="238"/>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73" fontId="1" fillId="0" borderId="0" applyFont="0" applyFill="0" applyBorder="0" applyAlignment="0" applyProtection="0"/>
  </cellStyleXfs>
  <cellXfs count="80">
    <xf numFmtId="0" fontId="0" fillId="0" borderId="0" xfId="0"/>
    <xf numFmtId="0" fontId="2" fillId="0" borderId="0" xfId="0" applyFont="1" applyAlignment="1">
      <alignment vertical="top"/>
    </xf>
    <xf numFmtId="4" fontId="2" fillId="0" borderId="0" xfId="0" applyNumberFormat="1" applyFont="1" applyAlignment="1">
      <alignment vertical="top" wrapText="1"/>
    </xf>
    <xf numFmtId="0" fontId="2" fillId="0" borderId="0" xfId="0" applyFont="1"/>
    <xf numFmtId="4" fontId="2" fillId="0" borderId="0" xfId="0" applyNumberFormat="1" applyFont="1"/>
    <xf numFmtId="199" fontId="2" fillId="0" borderId="0" xfId="0" applyNumberFormat="1" applyFont="1"/>
    <xf numFmtId="201" fontId="3" fillId="0" borderId="0" xfId="0" applyNumberFormat="1" applyFont="1"/>
    <xf numFmtId="0" fontId="3" fillId="0" borderId="0" xfId="0" applyFont="1"/>
    <xf numFmtId="173" fontId="3" fillId="0" borderId="0" xfId="2" applyFont="1"/>
    <xf numFmtId="0" fontId="3" fillId="0" borderId="0" xfId="0" applyFont="1" applyAlignment="1">
      <alignment vertical="top"/>
    </xf>
    <xf numFmtId="4" fontId="4" fillId="0" borderId="0" xfId="0" applyNumberFormat="1" applyFont="1" applyFill="1" applyBorder="1" applyAlignment="1">
      <alignment vertical="top" wrapText="1"/>
    </xf>
    <xf numFmtId="4" fontId="3" fillId="0" borderId="0" xfId="0" applyNumberFormat="1" applyFont="1" applyBorder="1"/>
    <xf numFmtId="200" fontId="5" fillId="0" borderId="0" xfId="1" applyNumberFormat="1" applyFont="1" applyBorder="1"/>
    <xf numFmtId="199" fontId="6" fillId="0" borderId="0" xfId="0" applyNumberFormat="1" applyFont="1" applyBorder="1"/>
    <xf numFmtId="0" fontId="5" fillId="0" borderId="0" xfId="0" applyFont="1"/>
    <xf numFmtId="0" fontId="5" fillId="0" borderId="0" xfId="0" applyFont="1" applyAlignment="1">
      <alignment vertical="top"/>
    </xf>
    <xf numFmtId="4" fontId="5" fillId="0" borderId="0" xfId="0" applyNumberFormat="1" applyFont="1" applyAlignment="1">
      <alignment vertical="top" wrapText="1"/>
    </xf>
    <xf numFmtId="4" fontId="5" fillId="0" borderId="0" xfId="0" applyNumberFormat="1" applyFont="1"/>
    <xf numFmtId="199" fontId="5" fillId="0" borderId="0" xfId="0" applyNumberFormat="1" applyFont="1"/>
    <xf numFmtId="0" fontId="3" fillId="0" borderId="0" xfId="0" applyFont="1" applyAlignment="1">
      <alignment horizontal="center" vertical="top"/>
    </xf>
    <xf numFmtId="4" fontId="3" fillId="0" borderId="0" xfId="0" applyNumberFormat="1" applyFont="1" applyAlignment="1">
      <alignment vertical="top" wrapText="1"/>
    </xf>
    <xf numFmtId="1" fontId="3" fillId="0" borderId="0" xfId="0" applyNumberFormat="1" applyFont="1"/>
    <xf numFmtId="4" fontId="3" fillId="0" borderId="0" xfId="0" applyNumberFormat="1" applyFont="1"/>
    <xf numFmtId="199" fontId="3" fillId="0" borderId="0" xfId="0" applyNumberFormat="1" applyFont="1"/>
    <xf numFmtId="4" fontId="3" fillId="0" borderId="0" xfId="0" applyNumberFormat="1" applyFont="1" applyAlignment="1">
      <alignment horizontal="center" vertical="top" wrapText="1"/>
    </xf>
    <xf numFmtId="1" fontId="3" fillId="0" borderId="0" xfId="0" applyNumberFormat="1" applyFont="1" applyAlignment="1">
      <alignment horizontal="center" vertical="top" wrapText="1"/>
    </xf>
    <xf numFmtId="199" fontId="3" fillId="0" borderId="0" xfId="0" applyNumberFormat="1" applyFont="1" applyAlignment="1">
      <alignment horizontal="center" vertical="top" wrapText="1"/>
    </xf>
    <xf numFmtId="1" fontId="5" fillId="0" borderId="0" xfId="0" applyNumberFormat="1" applyFont="1" applyAlignment="1">
      <alignment horizontal="center"/>
    </xf>
    <xf numFmtId="1" fontId="5" fillId="0" borderId="0" xfId="0" applyNumberFormat="1" applyFont="1"/>
    <xf numFmtId="0" fontId="5" fillId="0" borderId="0" xfId="0" applyFont="1" applyBorder="1" applyAlignment="1">
      <alignment vertical="top"/>
    </xf>
    <xf numFmtId="4" fontId="5" fillId="0" borderId="0" xfId="0" applyNumberFormat="1" applyFont="1" applyBorder="1" applyAlignment="1">
      <alignment vertical="top" wrapText="1"/>
    </xf>
    <xf numFmtId="1" fontId="5" fillId="0" borderId="0" xfId="0" applyNumberFormat="1" applyFont="1" applyBorder="1"/>
    <xf numFmtId="4" fontId="5" fillId="0" borderId="0" xfId="0" applyNumberFormat="1" applyFont="1" applyBorder="1"/>
    <xf numFmtId="199" fontId="5" fillId="0" borderId="0" xfId="0" applyNumberFormat="1" applyFont="1" applyBorder="1"/>
    <xf numFmtId="2" fontId="5" fillId="0" borderId="0" xfId="0" applyNumberFormat="1" applyFont="1"/>
    <xf numFmtId="0" fontId="3" fillId="0" borderId="0" xfId="0" applyFont="1" applyBorder="1"/>
    <xf numFmtId="0" fontId="3" fillId="0" borderId="0" xfId="0" applyFont="1" applyBorder="1" applyAlignment="1">
      <alignment vertical="top"/>
    </xf>
    <xf numFmtId="4" fontId="6" fillId="0" borderId="0" xfId="0" applyNumberFormat="1" applyFont="1" applyFill="1" applyBorder="1" applyAlignment="1">
      <alignment vertical="top" wrapText="1"/>
    </xf>
    <xf numFmtId="0" fontId="5" fillId="0" borderId="1" xfId="0" applyFont="1" applyBorder="1" applyAlignment="1">
      <alignment vertical="top"/>
    </xf>
    <xf numFmtId="4" fontId="3" fillId="0" borderId="2" xfId="0" applyNumberFormat="1" applyFont="1" applyBorder="1" applyAlignment="1">
      <alignment vertical="top" wrapText="1"/>
    </xf>
    <xf numFmtId="4" fontId="5" fillId="0" borderId="2" xfId="0" applyNumberFormat="1" applyFont="1" applyBorder="1" applyAlignment="1">
      <alignment vertical="top" wrapText="1"/>
    </xf>
    <xf numFmtId="1" fontId="5" fillId="0" borderId="2" xfId="0" applyNumberFormat="1" applyFont="1" applyBorder="1"/>
    <xf numFmtId="4" fontId="5" fillId="0" borderId="2" xfId="0" applyNumberFormat="1" applyFont="1" applyBorder="1"/>
    <xf numFmtId="4" fontId="3" fillId="0" borderId="0" xfId="0" applyNumberFormat="1" applyFont="1" applyBorder="1" applyAlignment="1">
      <alignment vertical="top" wrapText="1"/>
    </xf>
    <xf numFmtId="9" fontId="5" fillId="0" borderId="0" xfId="1" applyNumberFormat="1" applyFont="1" applyBorder="1"/>
    <xf numFmtId="4" fontId="6" fillId="0" borderId="3" xfId="0" applyNumberFormat="1" applyFont="1" applyFill="1" applyBorder="1" applyAlignment="1">
      <alignment vertical="top" wrapText="1"/>
    </xf>
    <xf numFmtId="4" fontId="7" fillId="0" borderId="3" xfId="0" applyNumberFormat="1" applyFont="1" applyFill="1" applyBorder="1" applyAlignment="1">
      <alignment vertical="top" wrapText="1"/>
    </xf>
    <xf numFmtId="4" fontId="3" fillId="0" borderId="3" xfId="0" applyNumberFormat="1" applyFont="1" applyBorder="1"/>
    <xf numFmtId="4" fontId="5" fillId="0" borderId="0" xfId="0" applyNumberFormat="1" applyFont="1" applyAlignment="1">
      <alignment vertical="top"/>
    </xf>
    <xf numFmtId="4" fontId="6" fillId="0" borderId="0" xfId="0" applyNumberFormat="1" applyFont="1" applyFill="1" applyAlignment="1">
      <alignment vertical="top" wrapText="1"/>
    </xf>
    <xf numFmtId="4" fontId="4" fillId="0" borderId="0" xfId="0" applyNumberFormat="1" applyFont="1" applyFill="1" applyAlignment="1">
      <alignment vertical="top" wrapText="1"/>
    </xf>
    <xf numFmtId="4" fontId="4" fillId="0" borderId="3" xfId="0" applyNumberFormat="1" applyFont="1" applyFill="1" applyBorder="1" applyAlignment="1">
      <alignment vertical="top" wrapText="1"/>
    </xf>
    <xf numFmtId="4" fontId="5" fillId="0" borderId="0" xfId="0" applyNumberFormat="1" applyFont="1" applyAlignment="1">
      <alignment horizontal="right"/>
    </xf>
    <xf numFmtId="199" fontId="5" fillId="0" borderId="0" xfId="0" applyNumberFormat="1" applyFont="1" applyAlignment="1">
      <alignment horizontal="right"/>
    </xf>
    <xf numFmtId="203" fontId="5" fillId="0" borderId="0" xfId="0" applyNumberFormat="1" applyFont="1"/>
    <xf numFmtId="203" fontId="5" fillId="0" borderId="0" xfId="0" applyNumberFormat="1" applyFont="1" applyAlignment="1">
      <alignment horizontal="right"/>
    </xf>
    <xf numFmtId="203" fontId="5" fillId="0" borderId="4" xfId="0" applyNumberFormat="1" applyFont="1" applyBorder="1"/>
    <xf numFmtId="203" fontId="5" fillId="0" borderId="0" xfId="0" applyNumberFormat="1" applyFont="1" applyBorder="1"/>
    <xf numFmtId="204" fontId="6" fillId="0" borderId="0" xfId="0" applyNumberFormat="1" applyFont="1"/>
    <xf numFmtId="204" fontId="6" fillId="0" borderId="3" xfId="0" applyNumberFormat="1" applyFont="1" applyBorder="1"/>
    <xf numFmtId="204" fontId="6" fillId="0" borderId="0" xfId="0" applyNumberFormat="1" applyFont="1" applyBorder="1"/>
    <xf numFmtId="0" fontId="9" fillId="0" borderId="0" xfId="0" applyFont="1" applyAlignment="1">
      <alignment vertical="top"/>
    </xf>
    <xf numFmtId="0" fontId="9" fillId="0" borderId="0" xfId="0" applyFont="1"/>
    <xf numFmtId="1" fontId="9" fillId="0" borderId="0" xfId="0" applyNumberFormat="1" applyFont="1" applyAlignment="1">
      <alignment horizontal="center"/>
    </xf>
    <xf numFmtId="1" fontId="9" fillId="0" borderId="0" xfId="0" applyNumberFormat="1" applyFont="1"/>
    <xf numFmtId="4" fontId="9" fillId="0" borderId="0" xfId="0" applyNumberFormat="1" applyFont="1"/>
    <xf numFmtId="203" fontId="9" fillId="0" borderId="0" xfId="0" applyNumberFormat="1" applyFont="1"/>
    <xf numFmtId="4" fontId="3" fillId="0" borderId="0" xfId="0" applyNumberFormat="1" applyFont="1" applyFill="1" applyBorder="1" applyAlignment="1">
      <alignment vertical="top" wrapText="1"/>
    </xf>
    <xf numFmtId="0" fontId="5" fillId="0" borderId="0" xfId="0" applyFont="1" applyAlignment="1">
      <alignment horizontal="left" vertical="top"/>
    </xf>
    <xf numFmtId="0" fontId="3" fillId="0" borderId="0" xfId="0" applyFont="1" applyAlignment="1">
      <alignment horizontal="left" vertical="top"/>
    </xf>
    <xf numFmtId="4" fontId="5" fillId="0" borderId="0" xfId="0" applyNumberFormat="1" applyFont="1" applyFill="1" applyAlignment="1">
      <alignment vertical="top" wrapText="1"/>
    </xf>
    <xf numFmtId="0" fontId="3" fillId="0" borderId="0" xfId="0" applyFont="1" applyFill="1"/>
    <xf numFmtId="4" fontId="3" fillId="0" borderId="0" xfId="0" applyNumberFormat="1" applyFont="1" applyFill="1" applyAlignment="1">
      <alignment vertical="top" wrapText="1"/>
    </xf>
    <xf numFmtId="4" fontId="3" fillId="0" borderId="2" xfId="0" applyNumberFormat="1" applyFont="1" applyFill="1" applyBorder="1" applyAlignment="1">
      <alignment vertical="top" wrapText="1"/>
    </xf>
    <xf numFmtId="4" fontId="2" fillId="0" borderId="0" xfId="0" applyNumberFormat="1" applyFont="1" applyFill="1" applyAlignment="1">
      <alignment vertical="top" wrapText="1"/>
    </xf>
    <xf numFmtId="4" fontId="9" fillId="0" borderId="0" xfId="0" applyNumberFormat="1" applyFont="1" applyFill="1" applyAlignment="1">
      <alignment vertical="top" wrapText="1"/>
    </xf>
    <xf numFmtId="4" fontId="5" fillId="0" borderId="0" xfId="0" applyNumberFormat="1" applyFont="1" applyFill="1" applyAlignment="1">
      <alignment vertical="center" wrapText="1"/>
    </xf>
    <xf numFmtId="0" fontId="5" fillId="0" borderId="0" xfId="0" applyFont="1" applyFill="1"/>
    <xf numFmtId="4" fontId="5" fillId="0" borderId="0" xfId="0" applyNumberFormat="1" applyFont="1" applyAlignment="1">
      <alignment vertical="top" wrapText="1"/>
    </xf>
    <xf numFmtId="0" fontId="5" fillId="0" borderId="0" xfId="0" applyFont="1" applyAlignment="1"/>
  </cellXfs>
  <cellStyles count="3">
    <cellStyle name="Navadno" xfId="0" builtinId="0"/>
    <cellStyle name="Odstotek" xfId="1" builtinId="5"/>
    <cellStyle name="Vejic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tabSelected="1" view="pageBreakPreview" zoomScaleNormal="100" zoomScaleSheetLayoutView="100" workbookViewId="0">
      <selection activeCell="H115" sqref="H115"/>
    </sheetView>
  </sheetViews>
  <sheetFormatPr defaultRowHeight="15.75" x14ac:dyDescent="0.25"/>
  <cols>
    <col min="1" max="1" width="2.140625" style="3" customWidth="1"/>
    <col min="2" max="2" width="5.140625" style="1" customWidth="1"/>
    <col min="3" max="3" width="43.42578125" style="74" customWidth="1"/>
    <col min="4" max="4" width="5.7109375" style="2" customWidth="1"/>
    <col min="5" max="5" width="6.42578125" style="4" customWidth="1"/>
    <col min="6" max="6" width="10.7109375" style="4" hidden="1" customWidth="1"/>
    <col min="7" max="7" width="11.140625" style="4" hidden="1" customWidth="1"/>
    <col min="8" max="8" width="14.28515625" style="4" customWidth="1"/>
    <col min="9" max="9" width="16" style="5" customWidth="1"/>
    <col min="10" max="10" width="16.5703125" style="3" customWidth="1"/>
    <col min="11" max="16384" width="9.140625" style="3"/>
  </cols>
  <sheetData>
    <row r="1" spans="1:13" s="7" customFormat="1" ht="12.75" x14ac:dyDescent="0.2">
      <c r="A1" s="6"/>
      <c r="C1" s="71" t="s">
        <v>55</v>
      </c>
      <c r="F1" s="6"/>
      <c r="J1" s="6"/>
      <c r="K1" s="8"/>
      <c r="L1" s="8"/>
      <c r="M1" s="8"/>
    </row>
    <row r="2" spans="1:13" s="7" customFormat="1" ht="12.75" x14ac:dyDescent="0.2">
      <c r="A2" s="6"/>
      <c r="C2" s="71"/>
      <c r="F2" s="6"/>
      <c r="J2" s="6"/>
      <c r="K2" s="8"/>
      <c r="L2" s="8"/>
      <c r="M2" s="8"/>
    </row>
    <row r="3" spans="1:13" s="14" customFormat="1" ht="12.75" x14ac:dyDescent="0.2">
      <c r="A3" s="7"/>
      <c r="B3" s="9"/>
      <c r="C3" s="67"/>
      <c r="D3" s="10"/>
      <c r="E3" s="11"/>
      <c r="F3" s="11"/>
      <c r="G3" s="11"/>
      <c r="H3" s="12"/>
      <c r="I3" s="13"/>
    </row>
    <row r="4" spans="1:13" s="14" customFormat="1" ht="12.75" x14ac:dyDescent="0.2">
      <c r="B4" s="19" t="s">
        <v>0</v>
      </c>
      <c r="C4" s="72" t="s">
        <v>31</v>
      </c>
      <c r="D4" s="20"/>
      <c r="E4" s="21"/>
      <c r="F4" s="22"/>
      <c r="G4" s="22"/>
      <c r="H4" s="22"/>
      <c r="I4" s="23"/>
    </row>
    <row r="5" spans="1:13" s="14" customFormat="1" ht="12.75" customHeight="1" x14ac:dyDescent="0.2">
      <c r="B5" s="9"/>
      <c r="C5" s="72"/>
      <c r="D5" s="24" t="s">
        <v>2</v>
      </c>
      <c r="E5" s="25" t="s">
        <v>16</v>
      </c>
      <c r="F5" s="24" t="s">
        <v>3</v>
      </c>
      <c r="G5" s="24" t="s">
        <v>4</v>
      </c>
      <c r="H5" s="24" t="s">
        <v>17</v>
      </c>
      <c r="I5" s="26" t="s">
        <v>18</v>
      </c>
    </row>
    <row r="6" spans="1:13" s="14" customFormat="1" ht="12.75" customHeight="1" x14ac:dyDescent="0.2">
      <c r="B6" s="9"/>
      <c r="C6" s="72"/>
      <c r="D6" s="24"/>
      <c r="E6" s="25"/>
      <c r="F6" s="24"/>
      <c r="G6" s="24"/>
      <c r="H6" s="24"/>
      <c r="I6" s="26"/>
    </row>
    <row r="7" spans="1:13" s="14" customFormat="1" ht="40.5" customHeight="1" x14ac:dyDescent="0.2">
      <c r="B7" s="68">
        <v>1</v>
      </c>
      <c r="C7" s="70" t="s">
        <v>38</v>
      </c>
      <c r="D7" s="27" t="s">
        <v>8</v>
      </c>
      <c r="E7" s="28">
        <v>1</v>
      </c>
      <c r="F7" s="17"/>
      <c r="G7" s="17"/>
      <c r="H7" s="17"/>
      <c r="I7" s="54">
        <f>E7*H7</f>
        <v>0</v>
      </c>
    </row>
    <row r="8" spans="1:13" s="14" customFormat="1" ht="12.75" customHeight="1" x14ac:dyDescent="0.2">
      <c r="B8" s="69"/>
      <c r="C8" s="72"/>
      <c r="D8" s="24"/>
      <c r="E8" s="25"/>
      <c r="F8" s="24"/>
      <c r="G8" s="24"/>
      <c r="H8" s="24"/>
      <c r="I8" s="26"/>
    </row>
    <row r="9" spans="1:13" s="14" customFormat="1" ht="51" x14ac:dyDescent="0.2">
      <c r="B9" s="68">
        <f>B7+1</f>
        <v>2</v>
      </c>
      <c r="C9" s="70" t="s">
        <v>63</v>
      </c>
      <c r="D9" s="27" t="s">
        <v>8</v>
      </c>
      <c r="E9" s="28">
        <v>1</v>
      </c>
      <c r="F9" s="17"/>
      <c r="G9" s="34"/>
      <c r="H9" s="17"/>
      <c r="I9" s="54">
        <f>E9*H9</f>
        <v>0</v>
      </c>
    </row>
    <row r="10" spans="1:13" s="14" customFormat="1" ht="12.75" x14ac:dyDescent="0.2">
      <c r="B10" s="68"/>
      <c r="C10" s="70"/>
      <c r="D10" s="27"/>
      <c r="E10" s="28"/>
      <c r="F10" s="17"/>
      <c r="G10" s="17"/>
      <c r="H10" s="17"/>
      <c r="I10" s="54"/>
    </row>
    <row r="11" spans="1:13" s="14" customFormat="1" ht="14.25" customHeight="1" x14ac:dyDescent="0.2">
      <c r="B11" s="68">
        <f>B9+1</f>
        <v>3</v>
      </c>
      <c r="C11" s="75" t="s">
        <v>44</v>
      </c>
      <c r="D11" s="27" t="s">
        <v>1</v>
      </c>
      <c r="E11" s="28">
        <v>144</v>
      </c>
      <c r="F11" s="17"/>
      <c r="G11" s="34"/>
      <c r="H11" s="17"/>
      <c r="I11" s="54">
        <f>E11*H11</f>
        <v>0</v>
      </c>
    </row>
    <row r="12" spans="1:13" s="14" customFormat="1" ht="12.75" x14ac:dyDescent="0.2">
      <c r="B12" s="68"/>
      <c r="C12" s="70"/>
      <c r="D12" s="27"/>
      <c r="E12" s="28"/>
      <c r="F12" s="17"/>
      <c r="G12" s="17"/>
      <c r="H12" s="17"/>
      <c r="I12" s="54"/>
    </row>
    <row r="13" spans="1:13" s="14" customFormat="1" ht="26.25" customHeight="1" x14ac:dyDescent="0.2">
      <c r="B13" s="68">
        <f>B11+1</f>
        <v>4</v>
      </c>
      <c r="C13" s="70" t="s">
        <v>30</v>
      </c>
      <c r="D13" s="27" t="s">
        <v>1</v>
      </c>
      <c r="E13" s="28">
        <v>20</v>
      </c>
      <c r="F13" s="17">
        <v>186</v>
      </c>
      <c r="G13" s="17"/>
      <c r="H13" s="17"/>
      <c r="I13" s="54">
        <f>E13*H13</f>
        <v>0</v>
      </c>
    </row>
    <row r="14" spans="1:13" s="14" customFormat="1" ht="12.75" x14ac:dyDescent="0.2">
      <c r="B14" s="68"/>
      <c r="C14" s="70"/>
      <c r="D14" s="27"/>
      <c r="E14" s="28"/>
      <c r="F14" s="17"/>
      <c r="G14" s="17"/>
      <c r="H14" s="17"/>
      <c r="I14" s="54"/>
    </row>
    <row r="15" spans="1:13" s="14" customFormat="1" ht="29.25" customHeight="1" x14ac:dyDescent="0.2">
      <c r="B15" s="68">
        <f>B13+1</f>
        <v>5</v>
      </c>
      <c r="C15" s="70" t="s">
        <v>56</v>
      </c>
      <c r="D15" s="27" t="s">
        <v>1</v>
      </c>
      <c r="E15" s="28">
        <v>15</v>
      </c>
      <c r="F15" s="17"/>
      <c r="G15" s="17"/>
      <c r="H15" s="17"/>
      <c r="I15" s="54">
        <f>E15*H15</f>
        <v>0</v>
      </c>
    </row>
    <row r="16" spans="1:13" s="14" customFormat="1" ht="12.75" x14ac:dyDescent="0.2">
      <c r="B16" s="68"/>
      <c r="C16" s="70"/>
      <c r="D16" s="27"/>
      <c r="E16" s="28"/>
      <c r="F16" s="17"/>
      <c r="G16" s="17"/>
      <c r="H16" s="17"/>
      <c r="I16" s="54"/>
    </row>
    <row r="17" spans="2:10" s="14" customFormat="1" ht="12.75" x14ac:dyDescent="0.2">
      <c r="B17" s="68">
        <f>B15+1</f>
        <v>6</v>
      </c>
      <c r="C17" s="70" t="s">
        <v>13</v>
      </c>
      <c r="D17" s="27" t="s">
        <v>1</v>
      </c>
      <c r="E17" s="28">
        <v>124</v>
      </c>
      <c r="F17" s="17"/>
      <c r="G17" s="17"/>
      <c r="H17" s="17"/>
      <c r="I17" s="54">
        <f>E17*H17</f>
        <v>0</v>
      </c>
    </row>
    <row r="18" spans="2:10" s="14" customFormat="1" ht="12.75" x14ac:dyDescent="0.2">
      <c r="B18" s="68"/>
      <c r="C18" s="70"/>
      <c r="D18" s="16"/>
      <c r="E18" s="28"/>
      <c r="F18" s="17"/>
      <c r="G18" s="17"/>
      <c r="H18" s="17"/>
      <c r="I18" s="54"/>
    </row>
    <row r="19" spans="2:10" s="14" customFormat="1" ht="25.5" x14ac:dyDescent="0.2">
      <c r="B19" s="68">
        <f>B17+1</f>
        <v>7</v>
      </c>
      <c r="C19" s="70" t="s">
        <v>7</v>
      </c>
      <c r="D19" s="27" t="s">
        <v>1</v>
      </c>
      <c r="E19" s="28">
        <v>120</v>
      </c>
      <c r="F19" s="17"/>
      <c r="G19" s="17"/>
      <c r="H19" s="17"/>
      <c r="I19" s="54">
        <f>E19*H19</f>
        <v>0</v>
      </c>
    </row>
    <row r="20" spans="2:10" s="14" customFormat="1" ht="12.75" x14ac:dyDescent="0.2">
      <c r="B20" s="68"/>
      <c r="C20" s="70"/>
      <c r="D20" s="27"/>
      <c r="E20" s="28"/>
      <c r="F20" s="17"/>
      <c r="G20" s="17"/>
      <c r="H20" s="17"/>
      <c r="I20" s="54"/>
    </row>
    <row r="21" spans="2:10" s="14" customFormat="1" ht="25.5" x14ac:dyDescent="0.2">
      <c r="B21" s="68">
        <f>B19+1</f>
        <v>8</v>
      </c>
      <c r="C21" s="70" t="s">
        <v>26</v>
      </c>
      <c r="D21" s="27" t="s">
        <v>5</v>
      </c>
      <c r="E21" s="28">
        <v>6</v>
      </c>
      <c r="F21" s="17"/>
      <c r="G21" s="17"/>
      <c r="H21" s="17"/>
      <c r="I21" s="54">
        <f>E21*H21</f>
        <v>0</v>
      </c>
    </row>
    <row r="22" spans="2:10" s="14" customFormat="1" ht="12.75" customHeight="1" x14ac:dyDescent="0.2">
      <c r="B22" s="68"/>
      <c r="C22" s="70"/>
      <c r="D22" s="27"/>
      <c r="E22" s="28"/>
      <c r="F22" s="17"/>
      <c r="G22" s="17"/>
      <c r="H22" s="17"/>
      <c r="I22" s="54"/>
      <c r="J22" s="55"/>
    </row>
    <row r="23" spans="2:10" s="14" customFormat="1" ht="41.25" customHeight="1" x14ac:dyDescent="0.2">
      <c r="B23" s="68">
        <f>B21+1</f>
        <v>9</v>
      </c>
      <c r="C23" s="70" t="s">
        <v>27</v>
      </c>
      <c r="D23" s="27" t="s">
        <v>5</v>
      </c>
      <c r="E23" s="28">
        <v>4</v>
      </c>
      <c r="F23" s="17"/>
      <c r="G23" s="17"/>
      <c r="H23" s="17"/>
      <c r="I23" s="54">
        <f>E23*H23</f>
        <v>0</v>
      </c>
    </row>
    <row r="24" spans="2:10" s="14" customFormat="1" ht="12.75" x14ac:dyDescent="0.2">
      <c r="B24" s="68"/>
      <c r="C24" s="70"/>
      <c r="D24" s="27"/>
      <c r="E24" s="28"/>
      <c r="F24" s="17"/>
      <c r="G24" s="17"/>
      <c r="H24" s="17"/>
      <c r="I24" s="54"/>
    </row>
    <row r="25" spans="2:10" s="14" customFormat="1" ht="54" customHeight="1" x14ac:dyDescent="0.2">
      <c r="B25" s="68">
        <f>B23+1</f>
        <v>10</v>
      </c>
      <c r="C25" s="70" t="s">
        <v>62</v>
      </c>
      <c r="D25" s="27" t="s">
        <v>5</v>
      </c>
      <c r="E25" s="28">
        <v>1</v>
      </c>
      <c r="F25" s="17"/>
      <c r="G25" s="17"/>
      <c r="H25" s="52"/>
      <c r="I25" s="54">
        <f>E25*H25</f>
        <v>0</v>
      </c>
    </row>
    <row r="26" spans="2:10" s="14" customFormat="1" ht="12.75" x14ac:dyDescent="0.2">
      <c r="B26" s="68"/>
      <c r="C26" s="70"/>
      <c r="D26" s="27"/>
      <c r="E26" s="28"/>
      <c r="F26" s="17"/>
      <c r="G26" s="17"/>
      <c r="H26" s="17"/>
      <c r="I26" s="54"/>
    </row>
    <row r="27" spans="2:10" s="14" customFormat="1" ht="54" customHeight="1" x14ac:dyDescent="0.2">
      <c r="B27" s="68">
        <f>B25+1</f>
        <v>11</v>
      </c>
      <c r="C27" s="70" t="s">
        <v>57</v>
      </c>
      <c r="D27" s="27" t="s">
        <v>5</v>
      </c>
      <c r="E27" s="28">
        <v>1</v>
      </c>
      <c r="F27" s="17"/>
      <c r="G27" s="17"/>
      <c r="H27" s="52"/>
      <c r="I27" s="54">
        <f>E27*H27</f>
        <v>0</v>
      </c>
    </row>
    <row r="28" spans="2:10" s="14" customFormat="1" ht="12.75" x14ac:dyDescent="0.2">
      <c r="B28" s="68"/>
      <c r="C28" s="70"/>
      <c r="D28" s="27"/>
      <c r="E28" s="28"/>
      <c r="F28" s="17"/>
      <c r="G28" s="17"/>
      <c r="H28" s="17"/>
      <c r="I28" s="54"/>
    </row>
    <row r="29" spans="2:10" s="14" customFormat="1" ht="54" customHeight="1" x14ac:dyDescent="0.2">
      <c r="B29" s="68">
        <f>B27+1</f>
        <v>12</v>
      </c>
      <c r="C29" s="70" t="s">
        <v>58</v>
      </c>
      <c r="D29" s="27" t="s">
        <v>5</v>
      </c>
      <c r="E29" s="28">
        <v>2</v>
      </c>
      <c r="F29" s="17"/>
      <c r="G29" s="17"/>
      <c r="H29" s="52"/>
      <c r="I29" s="54">
        <f>E29*H29</f>
        <v>0</v>
      </c>
    </row>
    <row r="30" spans="2:10" s="14" customFormat="1" ht="12.75" x14ac:dyDescent="0.2">
      <c r="B30" s="68"/>
      <c r="C30" s="70"/>
      <c r="D30" s="27"/>
      <c r="E30" s="28"/>
      <c r="F30" s="17"/>
      <c r="G30" s="17"/>
      <c r="H30" s="17"/>
      <c r="I30" s="54"/>
    </row>
    <row r="31" spans="2:10" s="14" customFormat="1" ht="29.25" customHeight="1" x14ac:dyDescent="0.2">
      <c r="B31" s="68">
        <f>B29+1</f>
        <v>13</v>
      </c>
      <c r="C31" s="70" t="s">
        <v>34</v>
      </c>
      <c r="D31" s="27" t="s">
        <v>5</v>
      </c>
      <c r="E31" s="28">
        <v>4</v>
      </c>
      <c r="F31" s="17"/>
      <c r="G31" s="17"/>
      <c r="H31" s="17"/>
      <c r="I31" s="54">
        <f>E31*H31</f>
        <v>0</v>
      </c>
    </row>
    <row r="32" spans="2:10" s="14" customFormat="1" ht="12.75" x14ac:dyDescent="0.2">
      <c r="B32" s="68"/>
      <c r="C32" s="70"/>
      <c r="D32" s="27"/>
      <c r="E32" s="28"/>
      <c r="F32" s="17"/>
      <c r="G32" s="17"/>
      <c r="H32" s="17"/>
      <c r="I32" s="54"/>
    </row>
    <row r="33" spans="2:10" s="14" customFormat="1" ht="140.25" x14ac:dyDescent="0.2">
      <c r="B33" s="68">
        <f>B31+1</f>
        <v>14</v>
      </c>
      <c r="C33" s="70" t="s">
        <v>64</v>
      </c>
      <c r="D33" s="27" t="s">
        <v>5</v>
      </c>
      <c r="E33" s="28">
        <v>1</v>
      </c>
      <c r="F33" s="17"/>
      <c r="G33" s="17"/>
      <c r="H33" s="17"/>
      <c r="I33" s="54">
        <f>E33*H33</f>
        <v>0</v>
      </c>
    </row>
    <row r="34" spans="2:10" s="14" customFormat="1" ht="12.75" customHeight="1" x14ac:dyDescent="0.2">
      <c r="B34" s="15"/>
      <c r="C34" s="70"/>
      <c r="D34" s="27"/>
      <c r="E34" s="28"/>
      <c r="F34" s="17"/>
      <c r="G34" s="17"/>
      <c r="H34" s="17"/>
      <c r="I34" s="54"/>
    </row>
    <row r="35" spans="2:10" s="14" customFormat="1" ht="140.25" x14ac:dyDescent="0.2">
      <c r="B35" s="68">
        <f>B33+1</f>
        <v>15</v>
      </c>
      <c r="C35" s="70" t="s">
        <v>65</v>
      </c>
      <c r="D35" s="27" t="s">
        <v>5</v>
      </c>
      <c r="E35" s="28">
        <v>2</v>
      </c>
      <c r="F35" s="17"/>
      <c r="G35" s="17"/>
      <c r="H35" s="17"/>
      <c r="I35" s="54">
        <f>E35*H35</f>
        <v>0</v>
      </c>
    </row>
    <row r="36" spans="2:10" s="14" customFormat="1" ht="12.75" customHeight="1" x14ac:dyDescent="0.2">
      <c r="B36" s="15"/>
      <c r="C36" s="70"/>
      <c r="D36" s="27"/>
      <c r="E36" s="28"/>
      <c r="F36" s="17"/>
      <c r="G36" s="17"/>
      <c r="H36" s="17"/>
      <c r="I36" s="54"/>
    </row>
    <row r="37" spans="2:10" s="14" customFormat="1" ht="140.25" x14ac:dyDescent="0.2">
      <c r="B37" s="68">
        <f>B35+1</f>
        <v>16</v>
      </c>
      <c r="C37" s="70" t="s">
        <v>66</v>
      </c>
      <c r="D37" s="27" t="s">
        <v>5</v>
      </c>
      <c r="E37" s="28">
        <v>2</v>
      </c>
      <c r="F37" s="17"/>
      <c r="G37" s="17"/>
      <c r="H37" s="17"/>
      <c r="I37" s="54">
        <f>E37*H37</f>
        <v>0</v>
      </c>
    </row>
    <row r="38" spans="2:10" s="62" customFormat="1" ht="12.75" x14ac:dyDescent="0.2">
      <c r="B38" s="61"/>
      <c r="C38" s="75"/>
      <c r="D38" s="63"/>
      <c r="E38" s="64"/>
      <c r="F38" s="65"/>
      <c r="G38" s="65"/>
      <c r="H38" s="65"/>
      <c r="I38" s="66"/>
      <c r="J38" s="55"/>
    </row>
    <row r="39" spans="2:10" s="14" customFormat="1" ht="26.25" customHeight="1" x14ac:dyDescent="0.2">
      <c r="B39" s="68">
        <f>B37+1</f>
        <v>17</v>
      </c>
      <c r="C39" s="70" t="s">
        <v>53</v>
      </c>
      <c r="D39" s="27" t="s">
        <v>8</v>
      </c>
      <c r="E39" s="28">
        <v>8</v>
      </c>
      <c r="F39" s="17"/>
      <c r="G39" s="17"/>
      <c r="H39" s="17"/>
      <c r="I39" s="54">
        <f>E39*H39</f>
        <v>0</v>
      </c>
    </row>
    <row r="40" spans="2:10" s="14" customFormat="1" ht="11.25" customHeight="1" x14ac:dyDescent="0.2">
      <c r="B40" s="15"/>
      <c r="C40" s="70"/>
      <c r="D40" s="27"/>
      <c r="E40" s="28"/>
      <c r="F40" s="17"/>
      <c r="G40" s="17"/>
      <c r="H40" s="17"/>
      <c r="I40" s="54"/>
    </row>
    <row r="41" spans="2:10" s="14" customFormat="1" ht="66" customHeight="1" x14ac:dyDescent="0.2">
      <c r="B41" s="68">
        <f>B39+1</f>
        <v>18</v>
      </c>
      <c r="C41" s="70" t="s">
        <v>33</v>
      </c>
      <c r="D41" s="27" t="s">
        <v>8</v>
      </c>
      <c r="E41" s="28">
        <v>1</v>
      </c>
      <c r="F41" s="17"/>
      <c r="G41" s="17"/>
      <c r="H41" s="17"/>
      <c r="I41" s="54">
        <f>E41*H41</f>
        <v>0</v>
      </c>
    </row>
    <row r="42" spans="2:10" s="14" customFormat="1" ht="13.5" customHeight="1" x14ac:dyDescent="0.2">
      <c r="B42" s="15"/>
      <c r="C42" s="70"/>
      <c r="D42" s="27"/>
      <c r="E42" s="28"/>
      <c r="F42" s="17"/>
      <c r="G42" s="17"/>
      <c r="H42" s="17"/>
      <c r="I42" s="54"/>
      <c r="J42" s="55"/>
    </row>
    <row r="43" spans="2:10" s="14" customFormat="1" ht="25.5" x14ac:dyDescent="0.2">
      <c r="B43" s="68">
        <f>B41+1</f>
        <v>19</v>
      </c>
      <c r="C43" s="70" t="s">
        <v>41</v>
      </c>
      <c r="D43" s="27" t="s">
        <v>8</v>
      </c>
      <c r="E43" s="28">
        <v>1</v>
      </c>
      <c r="F43" s="17"/>
      <c r="G43" s="17"/>
      <c r="H43" s="17"/>
      <c r="I43" s="54">
        <f>E43*H43</f>
        <v>0</v>
      </c>
    </row>
    <row r="44" spans="2:10" s="14" customFormat="1" ht="12.75" customHeight="1" x14ac:dyDescent="0.2">
      <c r="B44" s="15"/>
      <c r="C44" s="70"/>
      <c r="D44" s="27"/>
      <c r="E44" s="28"/>
      <c r="F44" s="17"/>
      <c r="G44" s="17"/>
      <c r="H44" s="17"/>
      <c r="I44" s="54"/>
      <c r="J44" s="55"/>
    </row>
    <row r="45" spans="2:10" s="14" customFormat="1" ht="64.5" customHeight="1" x14ac:dyDescent="0.2">
      <c r="B45" s="68">
        <f>B43+1</f>
        <v>20</v>
      </c>
      <c r="C45" s="70" t="s">
        <v>59</v>
      </c>
      <c r="D45" s="27" t="s">
        <v>8</v>
      </c>
      <c r="E45" s="28">
        <v>1</v>
      </c>
      <c r="F45" s="17"/>
      <c r="G45" s="17"/>
      <c r="H45" s="17"/>
      <c r="I45" s="54">
        <f>E45*H45</f>
        <v>0</v>
      </c>
    </row>
    <row r="46" spans="2:10" s="14" customFormat="1" ht="12.75" x14ac:dyDescent="0.2">
      <c r="B46" s="15"/>
      <c r="C46" s="70"/>
      <c r="D46" s="27"/>
      <c r="E46" s="28"/>
      <c r="F46" s="17"/>
      <c r="G46" s="17"/>
      <c r="H46" s="17"/>
      <c r="I46" s="54"/>
      <c r="J46" s="55"/>
    </row>
    <row r="47" spans="2:10" s="14" customFormat="1" ht="12.75" x14ac:dyDescent="0.2">
      <c r="B47" s="68">
        <f>B45+1</f>
        <v>21</v>
      </c>
      <c r="C47" s="70" t="s">
        <v>28</v>
      </c>
      <c r="D47" s="27" t="s">
        <v>5</v>
      </c>
      <c r="E47" s="28">
        <v>1</v>
      </c>
      <c r="F47" s="17"/>
      <c r="G47" s="17"/>
      <c r="H47" s="17"/>
      <c r="I47" s="54">
        <f>E47*H47</f>
        <v>0</v>
      </c>
    </row>
    <row r="48" spans="2:10" s="14" customFormat="1" ht="12.75" x14ac:dyDescent="0.2">
      <c r="B48" s="15"/>
      <c r="C48" s="70"/>
      <c r="D48" s="27"/>
      <c r="E48" s="28"/>
      <c r="F48" s="17"/>
      <c r="G48" s="17"/>
      <c r="H48" s="17"/>
      <c r="I48" s="54"/>
    </row>
    <row r="49" spans="2:10" s="14" customFormat="1" ht="12.75" x14ac:dyDescent="0.2">
      <c r="B49" s="68">
        <f>B47+1</f>
        <v>22</v>
      </c>
      <c r="C49" s="70" t="s">
        <v>19</v>
      </c>
      <c r="D49" s="27" t="s">
        <v>23</v>
      </c>
      <c r="E49" s="28">
        <v>8</v>
      </c>
      <c r="F49" s="17"/>
      <c r="G49" s="17"/>
      <c r="H49" s="17"/>
      <c r="I49" s="54">
        <f>E49*H49</f>
        <v>0</v>
      </c>
    </row>
    <row r="50" spans="2:10" s="14" customFormat="1" ht="12.75" x14ac:dyDescent="0.2">
      <c r="B50" s="15"/>
      <c r="C50" s="70"/>
      <c r="D50" s="27"/>
      <c r="E50" s="28"/>
      <c r="F50" s="17"/>
      <c r="G50" s="17"/>
      <c r="H50" s="17"/>
      <c r="I50" s="54"/>
    </row>
    <row r="51" spans="2:10" s="14" customFormat="1" ht="27" customHeight="1" x14ac:dyDescent="0.2">
      <c r="B51" s="68">
        <f>B49+1</f>
        <v>23</v>
      </c>
      <c r="C51" s="70" t="s">
        <v>36</v>
      </c>
      <c r="D51" s="27" t="s">
        <v>8</v>
      </c>
      <c r="E51" s="28">
        <v>1</v>
      </c>
      <c r="F51" s="17"/>
      <c r="G51" s="17"/>
      <c r="H51" s="17"/>
      <c r="I51" s="54">
        <f>E51*H51</f>
        <v>0</v>
      </c>
    </row>
    <row r="52" spans="2:10" s="14" customFormat="1" ht="12.75" x14ac:dyDescent="0.2">
      <c r="B52" s="15"/>
      <c r="C52" s="70"/>
      <c r="D52" s="27"/>
      <c r="E52" s="28"/>
      <c r="F52" s="17"/>
      <c r="G52" s="17"/>
      <c r="H52" s="17"/>
      <c r="I52" s="54"/>
      <c r="J52" s="55"/>
    </row>
    <row r="53" spans="2:10" s="14" customFormat="1" ht="25.5" customHeight="1" x14ac:dyDescent="0.2">
      <c r="B53" s="68">
        <f>B51+1</f>
        <v>24</v>
      </c>
      <c r="C53" s="70" t="s">
        <v>37</v>
      </c>
      <c r="D53" s="27" t="s">
        <v>8</v>
      </c>
      <c r="E53" s="28">
        <v>1</v>
      </c>
      <c r="F53" s="17"/>
      <c r="G53" s="17"/>
      <c r="H53" s="17"/>
      <c r="I53" s="54">
        <f>E53*H53</f>
        <v>0</v>
      </c>
    </row>
    <row r="54" spans="2:10" s="14" customFormat="1" ht="12" customHeight="1" x14ac:dyDescent="0.2">
      <c r="B54" s="15"/>
      <c r="C54" s="70"/>
      <c r="D54" s="27"/>
      <c r="E54" s="28"/>
      <c r="F54" s="17"/>
      <c r="G54" s="17"/>
      <c r="H54" s="17"/>
      <c r="I54" s="54"/>
    </row>
    <row r="55" spans="2:10" s="14" customFormat="1" ht="42" customHeight="1" x14ac:dyDescent="0.2">
      <c r="B55" s="68">
        <f>B53+1</f>
        <v>25</v>
      </c>
      <c r="C55" s="70" t="s">
        <v>45</v>
      </c>
      <c r="D55" s="27" t="s">
        <v>23</v>
      </c>
      <c r="E55" s="28">
        <v>15</v>
      </c>
      <c r="F55" s="17"/>
      <c r="G55" s="17"/>
      <c r="H55" s="17"/>
      <c r="I55" s="54">
        <f>E55*H55</f>
        <v>0</v>
      </c>
    </row>
    <row r="56" spans="2:10" s="14" customFormat="1" ht="12.75" x14ac:dyDescent="0.2">
      <c r="B56" s="15"/>
      <c r="C56" s="70"/>
      <c r="D56" s="27"/>
      <c r="E56" s="28"/>
      <c r="F56" s="17"/>
      <c r="G56" s="17"/>
      <c r="H56" s="17"/>
      <c r="I56" s="54"/>
    </row>
    <row r="57" spans="2:10" s="14" customFormat="1" ht="27" customHeight="1" x14ac:dyDescent="0.2">
      <c r="B57" s="68">
        <f>B55+1</f>
        <v>26</v>
      </c>
      <c r="C57" s="70" t="s">
        <v>51</v>
      </c>
      <c r="D57" s="27" t="s">
        <v>8</v>
      </c>
      <c r="E57" s="28">
        <v>1</v>
      </c>
      <c r="F57" s="17"/>
      <c r="G57" s="17"/>
      <c r="H57" s="17"/>
      <c r="I57" s="54">
        <f>E57*H57</f>
        <v>0</v>
      </c>
      <c r="J57" s="54"/>
    </row>
    <row r="58" spans="2:10" s="14" customFormat="1" ht="13.5" thickBot="1" x14ac:dyDescent="0.25">
      <c r="B58" s="15"/>
      <c r="C58" s="70"/>
      <c r="D58" s="27"/>
      <c r="E58" s="28"/>
      <c r="F58" s="17"/>
      <c r="G58" s="17"/>
      <c r="H58" s="17"/>
      <c r="I58" s="54"/>
    </row>
    <row r="59" spans="2:10" s="14" customFormat="1" ht="13.5" thickBot="1" x14ac:dyDescent="0.25">
      <c r="B59" s="38"/>
      <c r="C59" s="73" t="s">
        <v>6</v>
      </c>
      <c r="D59" s="40"/>
      <c r="E59" s="41"/>
      <c r="F59" s="42"/>
      <c r="G59" s="42"/>
      <c r="H59" s="42"/>
      <c r="I59" s="56">
        <f>SUM(I7:I57)</f>
        <v>0</v>
      </c>
    </row>
    <row r="60" spans="2:10" s="14" customFormat="1" ht="12.75" x14ac:dyDescent="0.2">
      <c r="B60" s="29"/>
      <c r="C60" s="67"/>
      <c r="D60" s="30"/>
      <c r="E60" s="31"/>
      <c r="F60" s="32"/>
      <c r="G60" s="32"/>
      <c r="H60" s="32"/>
      <c r="I60" s="57"/>
    </row>
    <row r="61" spans="2:10" s="14" customFormat="1" ht="12.75" x14ac:dyDescent="0.2">
      <c r="B61" s="29"/>
      <c r="C61" s="67"/>
      <c r="D61" s="30"/>
      <c r="E61" s="31"/>
      <c r="F61" s="32"/>
      <c r="G61" s="32"/>
      <c r="H61" s="32"/>
      <c r="I61" s="57"/>
    </row>
    <row r="62" spans="2:10" s="14" customFormat="1" ht="12.75" x14ac:dyDescent="0.2">
      <c r="B62" s="15"/>
      <c r="C62" s="72" t="s">
        <v>32</v>
      </c>
      <c r="D62" s="20"/>
      <c r="E62" s="28"/>
      <c r="F62" s="17"/>
      <c r="G62" s="34"/>
      <c r="H62" s="17"/>
      <c r="I62" s="23"/>
    </row>
    <row r="63" spans="2:10" s="14" customFormat="1" ht="12.75" x14ac:dyDescent="0.2">
      <c r="B63" s="15"/>
      <c r="C63" s="72"/>
      <c r="D63" s="20"/>
      <c r="E63" s="28"/>
      <c r="F63" s="17"/>
      <c r="G63" s="34"/>
      <c r="H63" s="17"/>
      <c r="I63" s="23"/>
    </row>
    <row r="64" spans="2:10" s="14" customFormat="1" ht="12.75" x14ac:dyDescent="0.2">
      <c r="B64" s="68">
        <v>1</v>
      </c>
      <c r="C64" s="70" t="s">
        <v>40</v>
      </c>
      <c r="D64" s="27" t="s">
        <v>8</v>
      </c>
      <c r="E64" s="28">
        <v>1</v>
      </c>
      <c r="F64" s="17"/>
      <c r="G64" s="17"/>
      <c r="H64" s="17"/>
      <c r="I64" s="54">
        <f>E64*H64</f>
        <v>0</v>
      </c>
    </row>
    <row r="65" spans="2:9" s="14" customFormat="1" ht="12.75" x14ac:dyDescent="0.2">
      <c r="B65" s="69"/>
      <c r="C65" s="70"/>
      <c r="D65" s="27"/>
      <c r="E65" s="28"/>
      <c r="F65" s="17"/>
      <c r="G65" s="17"/>
      <c r="H65" s="17"/>
      <c r="I65" s="54"/>
    </row>
    <row r="66" spans="2:9" s="14" customFormat="1" ht="25.5" x14ac:dyDescent="0.2">
      <c r="B66" s="68">
        <f>B64+1</f>
        <v>2</v>
      </c>
      <c r="C66" s="70" t="s">
        <v>9</v>
      </c>
      <c r="D66" s="27" t="s">
        <v>1</v>
      </c>
      <c r="E66" s="28">
        <v>82</v>
      </c>
      <c r="F66" s="17"/>
      <c r="G66" s="17"/>
      <c r="H66" s="17"/>
      <c r="I66" s="54">
        <f>E66*H66</f>
        <v>0</v>
      </c>
    </row>
    <row r="67" spans="2:9" s="14" customFormat="1" ht="12.75" x14ac:dyDescent="0.2">
      <c r="B67" s="68"/>
      <c r="C67" s="70"/>
      <c r="D67" s="27"/>
      <c r="E67" s="28"/>
      <c r="F67" s="17"/>
      <c r="G67" s="17"/>
      <c r="H67" s="17"/>
      <c r="I67" s="54"/>
    </row>
    <row r="68" spans="2:9" s="14" customFormat="1" ht="25.5" x14ac:dyDescent="0.2">
      <c r="B68" s="68">
        <f>B66+1</f>
        <v>3</v>
      </c>
      <c r="C68" s="70" t="s">
        <v>24</v>
      </c>
      <c r="D68" s="27" t="s">
        <v>1</v>
      </c>
      <c r="E68" s="28">
        <v>32</v>
      </c>
      <c r="F68" s="17"/>
      <c r="G68" s="17"/>
      <c r="H68" s="17"/>
      <c r="I68" s="54">
        <f>E68*H68</f>
        <v>0</v>
      </c>
    </row>
    <row r="69" spans="2:9" s="14" customFormat="1" ht="12.75" x14ac:dyDescent="0.2">
      <c r="B69" s="68"/>
      <c r="C69" s="70"/>
      <c r="D69" s="27"/>
      <c r="E69" s="28"/>
      <c r="F69" s="17"/>
      <c r="G69" s="17"/>
      <c r="H69" s="17"/>
      <c r="I69" s="54"/>
    </row>
    <row r="70" spans="2:9" s="14" customFormat="1" ht="27.75" customHeight="1" x14ac:dyDescent="0.2">
      <c r="B70" s="68">
        <f>B68+1</f>
        <v>4</v>
      </c>
      <c r="C70" s="70" t="s">
        <v>10</v>
      </c>
      <c r="D70" s="27" t="s">
        <v>1</v>
      </c>
      <c r="E70" s="28">
        <v>8</v>
      </c>
      <c r="F70" s="17"/>
      <c r="G70" s="17"/>
      <c r="H70" s="17"/>
      <c r="I70" s="54">
        <f>E70*H70</f>
        <v>0</v>
      </c>
    </row>
    <row r="71" spans="2:9" s="14" customFormat="1" ht="12.75" x14ac:dyDescent="0.2">
      <c r="B71" s="68"/>
      <c r="C71" s="70"/>
      <c r="D71" s="16"/>
      <c r="E71" s="28"/>
      <c r="F71" s="17"/>
      <c r="G71" s="17"/>
      <c r="H71" s="17"/>
      <c r="I71" s="54"/>
    </row>
    <row r="72" spans="2:9" s="14" customFormat="1" ht="27.75" customHeight="1" x14ac:dyDescent="0.2">
      <c r="B72" s="68">
        <f>B70+1</f>
        <v>5</v>
      </c>
      <c r="C72" s="70" t="s">
        <v>46</v>
      </c>
      <c r="D72" s="27" t="s">
        <v>1</v>
      </c>
      <c r="E72" s="28">
        <v>138</v>
      </c>
      <c r="F72" s="17"/>
      <c r="G72" s="17"/>
      <c r="H72" s="17"/>
      <c r="I72" s="54">
        <f>E72*H72</f>
        <v>0</v>
      </c>
    </row>
    <row r="73" spans="2:9" s="14" customFormat="1" ht="12.75" x14ac:dyDescent="0.2">
      <c r="B73" s="68"/>
      <c r="C73" s="70"/>
      <c r="D73" s="16"/>
      <c r="E73" s="28"/>
      <c r="F73" s="17"/>
      <c r="G73" s="17"/>
      <c r="H73" s="17"/>
      <c r="I73" s="54"/>
    </row>
    <row r="74" spans="2:9" s="14" customFormat="1" ht="25.5" x14ac:dyDescent="0.2">
      <c r="B74" s="68">
        <f>B72+1</f>
        <v>6</v>
      </c>
      <c r="C74" s="70" t="s">
        <v>11</v>
      </c>
      <c r="D74" s="27" t="s">
        <v>14</v>
      </c>
      <c r="E74" s="28">
        <v>10</v>
      </c>
      <c r="F74" s="17"/>
      <c r="G74" s="17"/>
      <c r="H74" s="17"/>
      <c r="I74" s="54">
        <f>E74*H74</f>
        <v>0</v>
      </c>
    </row>
    <row r="75" spans="2:9" s="14" customFormat="1" ht="12.75" x14ac:dyDescent="0.2">
      <c r="B75" s="68"/>
      <c r="C75" s="70"/>
      <c r="D75" s="16"/>
      <c r="E75" s="28"/>
      <c r="F75" s="17"/>
      <c r="G75" s="17"/>
      <c r="H75" s="17"/>
      <c r="I75" s="54"/>
    </row>
    <row r="76" spans="2:9" s="14" customFormat="1" ht="28.5" customHeight="1" x14ac:dyDescent="0.2">
      <c r="B76" s="68">
        <f>B74+1</f>
        <v>7</v>
      </c>
      <c r="C76" s="70" t="s">
        <v>49</v>
      </c>
      <c r="D76" s="27" t="s">
        <v>1</v>
      </c>
      <c r="E76" s="28">
        <v>85</v>
      </c>
      <c r="F76" s="17"/>
      <c r="G76" s="17"/>
      <c r="H76" s="17"/>
      <c r="I76" s="54">
        <f>E76*H76</f>
        <v>0</v>
      </c>
    </row>
    <row r="77" spans="2:9" s="14" customFormat="1" ht="12.75" x14ac:dyDescent="0.2">
      <c r="B77" s="68"/>
      <c r="C77" s="70"/>
      <c r="D77" s="16"/>
      <c r="E77" s="28"/>
      <c r="F77" s="17"/>
      <c r="G77" s="17"/>
      <c r="H77" s="17"/>
      <c r="I77" s="54"/>
    </row>
    <row r="78" spans="2:9" s="14" customFormat="1" ht="28.5" customHeight="1" x14ac:dyDescent="0.2">
      <c r="B78" s="68">
        <f>B76+1</f>
        <v>8</v>
      </c>
      <c r="C78" s="70" t="s">
        <v>50</v>
      </c>
      <c r="D78" s="27" t="s">
        <v>1</v>
      </c>
      <c r="E78" s="28">
        <v>57</v>
      </c>
      <c r="F78" s="17"/>
      <c r="G78" s="17"/>
      <c r="H78" s="17"/>
      <c r="I78" s="54">
        <f>E78*H78</f>
        <v>0</v>
      </c>
    </row>
    <row r="79" spans="2:9" s="14" customFormat="1" ht="12.75" x14ac:dyDescent="0.2">
      <c r="B79" s="68"/>
      <c r="C79" s="70"/>
      <c r="D79" s="27"/>
      <c r="E79" s="28"/>
      <c r="F79" s="17"/>
      <c r="G79" s="17"/>
      <c r="H79" s="17"/>
      <c r="I79" s="54"/>
    </row>
    <row r="80" spans="2:9" s="14" customFormat="1" ht="25.5" x14ac:dyDescent="0.2">
      <c r="B80" s="68">
        <f>B78+1</f>
        <v>9</v>
      </c>
      <c r="C80" s="70" t="s">
        <v>54</v>
      </c>
      <c r="D80" s="27" t="s">
        <v>14</v>
      </c>
      <c r="E80" s="28">
        <v>12</v>
      </c>
      <c r="F80" s="17"/>
      <c r="G80" s="17"/>
      <c r="H80" s="17"/>
      <c r="I80" s="54">
        <f>E80*H80</f>
        <v>0</v>
      </c>
    </row>
    <row r="81" spans="2:9" s="14" customFormat="1" ht="12.75" x14ac:dyDescent="0.2">
      <c r="B81" s="68"/>
      <c r="C81" s="70"/>
      <c r="D81" s="27"/>
      <c r="E81" s="28"/>
      <c r="F81" s="17"/>
      <c r="G81" s="17"/>
      <c r="H81" s="17"/>
      <c r="I81" s="54"/>
    </row>
    <row r="82" spans="2:9" s="14" customFormat="1" ht="39.75" customHeight="1" x14ac:dyDescent="0.2">
      <c r="B82" s="68">
        <f>B80+1</f>
        <v>10</v>
      </c>
      <c r="C82" s="76" t="s">
        <v>52</v>
      </c>
      <c r="D82" s="27" t="s">
        <v>1</v>
      </c>
      <c r="E82" s="28">
        <v>37</v>
      </c>
      <c r="F82" s="17"/>
      <c r="G82" s="17"/>
      <c r="H82" s="17"/>
      <c r="I82" s="54">
        <f>E82*H82</f>
        <v>0</v>
      </c>
    </row>
    <row r="83" spans="2:9" s="14" customFormat="1" ht="12.75" x14ac:dyDescent="0.2">
      <c r="B83" s="68"/>
      <c r="C83" s="70"/>
      <c r="D83" s="27"/>
      <c r="E83" s="28"/>
      <c r="F83" s="17"/>
      <c r="G83" s="17"/>
      <c r="H83" s="17"/>
      <c r="I83" s="54"/>
    </row>
    <row r="84" spans="2:9" s="14" customFormat="1" ht="39.75" customHeight="1" x14ac:dyDescent="0.2">
      <c r="B84" s="68">
        <f>B82+1</f>
        <v>11</v>
      </c>
      <c r="C84" s="76" t="s">
        <v>47</v>
      </c>
      <c r="D84" s="27" t="s">
        <v>15</v>
      </c>
      <c r="E84" s="28">
        <v>19</v>
      </c>
      <c r="F84" s="17"/>
      <c r="G84" s="17"/>
      <c r="H84" s="17"/>
      <c r="I84" s="54">
        <f>E84*H84</f>
        <v>0</v>
      </c>
    </row>
    <row r="85" spans="2:9" s="14" customFormat="1" ht="12.75" x14ac:dyDescent="0.2">
      <c r="B85" s="68"/>
      <c r="C85" s="70"/>
      <c r="D85" s="16"/>
      <c r="E85" s="28"/>
      <c r="F85" s="17"/>
      <c r="G85" s="17"/>
      <c r="H85" s="17"/>
      <c r="I85" s="54"/>
    </row>
    <row r="86" spans="2:9" s="14" customFormat="1" ht="38.25" x14ac:dyDescent="0.2">
      <c r="B86" s="68">
        <f>B84+1</f>
        <v>12</v>
      </c>
      <c r="C86" s="70" t="s">
        <v>29</v>
      </c>
      <c r="D86" s="27" t="s">
        <v>1</v>
      </c>
      <c r="E86" s="28">
        <v>62</v>
      </c>
      <c r="F86" s="17"/>
      <c r="G86" s="17"/>
      <c r="H86" s="17"/>
      <c r="I86" s="54">
        <f>E86*H86</f>
        <v>0</v>
      </c>
    </row>
    <row r="87" spans="2:9" s="14" customFormat="1" ht="12.75" x14ac:dyDescent="0.2">
      <c r="B87" s="15"/>
      <c r="C87" s="70"/>
      <c r="D87" s="27"/>
      <c r="E87" s="28"/>
      <c r="F87" s="17"/>
      <c r="G87" s="17"/>
      <c r="H87" s="17"/>
      <c r="I87" s="54"/>
    </row>
    <row r="88" spans="2:9" s="14" customFormat="1" ht="54.75" customHeight="1" x14ac:dyDescent="0.2">
      <c r="B88" s="68">
        <f>B86+1</f>
        <v>13</v>
      </c>
      <c r="C88" s="70" t="s">
        <v>43</v>
      </c>
      <c r="D88" s="27" t="s">
        <v>5</v>
      </c>
      <c r="E88" s="28">
        <v>4</v>
      </c>
      <c r="F88" s="17"/>
      <c r="G88" s="17"/>
      <c r="H88" s="17"/>
      <c r="I88" s="54">
        <f>E88*H88</f>
        <v>0</v>
      </c>
    </row>
    <row r="89" spans="2:9" s="14" customFormat="1" ht="12.75" x14ac:dyDescent="0.2">
      <c r="B89" s="15"/>
      <c r="C89" s="70"/>
      <c r="D89" s="27"/>
      <c r="E89" s="28"/>
      <c r="F89" s="17"/>
      <c r="G89" s="17"/>
      <c r="H89" s="17"/>
      <c r="I89" s="54"/>
    </row>
    <row r="90" spans="2:9" s="14" customFormat="1" ht="38.25" x14ac:dyDescent="0.2">
      <c r="B90" s="68">
        <f>B88+1</f>
        <v>14</v>
      </c>
      <c r="C90" s="70" t="s">
        <v>42</v>
      </c>
      <c r="D90" s="27" t="s">
        <v>8</v>
      </c>
      <c r="E90" s="28">
        <v>1</v>
      </c>
      <c r="F90" s="17"/>
      <c r="G90" s="17"/>
      <c r="H90" s="17"/>
      <c r="I90" s="54">
        <f>E90*H90</f>
        <v>0</v>
      </c>
    </row>
    <row r="91" spans="2:9" s="14" customFormat="1" ht="12.75" x14ac:dyDescent="0.2">
      <c r="B91" s="15"/>
      <c r="C91" s="70"/>
      <c r="D91" s="27"/>
      <c r="E91" s="28"/>
      <c r="F91" s="17"/>
      <c r="G91" s="17"/>
      <c r="H91" s="17"/>
      <c r="I91" s="54"/>
    </row>
    <row r="92" spans="2:9" s="14" customFormat="1" ht="27" customHeight="1" x14ac:dyDescent="0.2">
      <c r="B92" s="68">
        <f>B90+1</f>
        <v>15</v>
      </c>
      <c r="C92" s="70" t="s">
        <v>39</v>
      </c>
      <c r="D92" s="27" t="s">
        <v>5</v>
      </c>
      <c r="E92" s="28">
        <v>5</v>
      </c>
      <c r="F92" s="17"/>
      <c r="G92" s="17"/>
      <c r="H92" s="17"/>
      <c r="I92" s="54">
        <f>E92*H92</f>
        <v>0</v>
      </c>
    </row>
    <row r="93" spans="2:9" s="14" customFormat="1" ht="12" customHeight="1" x14ac:dyDescent="0.2">
      <c r="B93" s="15"/>
      <c r="C93" s="70"/>
      <c r="D93" s="27"/>
      <c r="E93" s="28"/>
      <c r="F93" s="17"/>
      <c r="G93" s="17"/>
      <c r="H93" s="17"/>
      <c r="I93" s="54"/>
    </row>
    <row r="94" spans="2:9" s="14" customFormat="1" ht="27" customHeight="1" x14ac:dyDescent="0.2">
      <c r="B94" s="68">
        <f>B92+1</f>
        <v>16</v>
      </c>
      <c r="C94" s="70" t="s">
        <v>60</v>
      </c>
      <c r="D94" s="27" t="s">
        <v>5</v>
      </c>
      <c r="E94" s="28">
        <v>1</v>
      </c>
      <c r="F94" s="17"/>
      <c r="G94" s="17"/>
      <c r="H94" s="17"/>
      <c r="I94" s="54">
        <f>E94*H94</f>
        <v>0</v>
      </c>
    </row>
    <row r="95" spans="2:9" s="14" customFormat="1" ht="12" customHeight="1" x14ac:dyDescent="0.2">
      <c r="B95" s="15"/>
      <c r="C95" s="70"/>
      <c r="D95" s="27"/>
      <c r="E95" s="28"/>
      <c r="F95" s="17"/>
      <c r="G95" s="17"/>
      <c r="H95" s="17"/>
      <c r="I95" s="54"/>
    </row>
    <row r="96" spans="2:9" s="14" customFormat="1" ht="14.25" x14ac:dyDescent="0.2">
      <c r="B96" s="68">
        <f>B94+1</f>
        <v>17</v>
      </c>
      <c r="C96" s="70" t="s">
        <v>22</v>
      </c>
      <c r="D96" s="27" t="s">
        <v>15</v>
      </c>
      <c r="E96" s="28">
        <v>122</v>
      </c>
      <c r="F96" s="17"/>
      <c r="G96" s="17"/>
      <c r="H96" s="17"/>
      <c r="I96" s="54">
        <f>E96*H96</f>
        <v>0</v>
      </c>
    </row>
    <row r="97" spans="1:10" s="14" customFormat="1" ht="12" customHeight="1" x14ac:dyDescent="0.2">
      <c r="B97" s="15"/>
      <c r="C97" s="70"/>
      <c r="D97" s="27"/>
      <c r="E97" s="28"/>
      <c r="F97" s="17"/>
      <c r="G97" s="17"/>
      <c r="H97" s="17"/>
      <c r="I97" s="54"/>
    </row>
    <row r="98" spans="1:10" s="14" customFormat="1" ht="28.5" customHeight="1" x14ac:dyDescent="0.2">
      <c r="B98" s="68">
        <f>B96+1</f>
        <v>18</v>
      </c>
      <c r="C98" s="70" t="s">
        <v>48</v>
      </c>
      <c r="D98" s="27" t="s">
        <v>8</v>
      </c>
      <c r="E98" s="28">
        <v>1</v>
      </c>
      <c r="F98" s="17"/>
      <c r="G98" s="17"/>
      <c r="H98" s="17"/>
      <c r="I98" s="54">
        <f>E98*H98</f>
        <v>0</v>
      </c>
      <c r="J98" s="54"/>
    </row>
    <row r="99" spans="1:10" s="14" customFormat="1" ht="13.5" thickBot="1" x14ac:dyDescent="0.25">
      <c r="B99" s="15"/>
      <c r="C99" s="70"/>
      <c r="D99" s="27"/>
      <c r="E99" s="28"/>
      <c r="F99" s="17"/>
      <c r="G99" s="17"/>
      <c r="H99" s="17"/>
      <c r="I99" s="54"/>
    </row>
    <row r="100" spans="1:10" s="14" customFormat="1" ht="13.5" thickBot="1" x14ac:dyDescent="0.25">
      <c r="B100" s="38"/>
      <c r="C100" s="73" t="s">
        <v>6</v>
      </c>
      <c r="D100" s="39"/>
      <c r="E100" s="41"/>
      <c r="F100" s="42"/>
      <c r="G100" s="42"/>
      <c r="H100" s="42"/>
      <c r="I100" s="56">
        <f>SUM(I64:I98)</f>
        <v>0</v>
      </c>
    </row>
    <row r="101" spans="1:10" s="14" customFormat="1" ht="12.75" x14ac:dyDescent="0.2">
      <c r="B101" s="29"/>
      <c r="C101" s="67"/>
      <c r="D101" s="43"/>
      <c r="E101" s="31"/>
      <c r="F101" s="32"/>
      <c r="G101" s="32"/>
      <c r="H101" s="32"/>
      <c r="I101" s="57"/>
    </row>
    <row r="102" spans="1:10" s="14" customFormat="1" ht="12.75" x14ac:dyDescent="0.2">
      <c r="B102" s="29"/>
      <c r="C102" s="67"/>
      <c r="D102" s="43"/>
      <c r="E102" s="31"/>
      <c r="F102" s="32"/>
      <c r="G102" s="32"/>
      <c r="H102" s="32"/>
      <c r="I102" s="33"/>
      <c r="J102" s="53"/>
    </row>
    <row r="103" spans="1:10" s="14" customFormat="1" ht="12.75" x14ac:dyDescent="0.2">
      <c r="B103" s="29"/>
      <c r="C103" s="77"/>
      <c r="D103" s="43"/>
      <c r="E103" s="31"/>
      <c r="F103" s="32"/>
      <c r="G103" s="32"/>
      <c r="H103" s="32"/>
      <c r="I103" s="33"/>
      <c r="J103" s="53"/>
    </row>
    <row r="104" spans="1:10" s="14" customFormat="1" ht="12.75" x14ac:dyDescent="0.2">
      <c r="B104" s="15"/>
      <c r="C104" s="72" t="s">
        <v>61</v>
      </c>
      <c r="D104" s="20"/>
      <c r="E104" s="17"/>
      <c r="F104" s="17"/>
      <c r="G104" s="17"/>
      <c r="H104" s="17"/>
      <c r="I104" s="18"/>
    </row>
    <row r="105" spans="1:10" s="14" customFormat="1" ht="12.75" x14ac:dyDescent="0.2">
      <c r="B105" s="15"/>
      <c r="C105" s="72"/>
      <c r="D105" s="20"/>
      <c r="E105" s="17"/>
      <c r="F105" s="17"/>
      <c r="G105" s="17"/>
      <c r="H105" s="17"/>
      <c r="I105" s="18"/>
    </row>
    <row r="106" spans="1:10" s="14" customFormat="1" ht="12.75" x14ac:dyDescent="0.2">
      <c r="B106" s="15"/>
      <c r="C106" s="72"/>
      <c r="D106" s="20"/>
      <c r="E106" s="48"/>
      <c r="F106" s="17"/>
      <c r="G106" s="17"/>
      <c r="H106" s="17"/>
      <c r="I106" s="18"/>
    </row>
    <row r="107" spans="1:10" s="14" customFormat="1" ht="12.75" x14ac:dyDescent="0.2">
      <c r="A107" s="7"/>
      <c r="B107" s="9"/>
      <c r="C107" s="49" t="s">
        <v>20</v>
      </c>
      <c r="D107" s="50"/>
      <c r="E107" s="22"/>
      <c r="F107" s="22"/>
      <c r="G107" s="22"/>
      <c r="H107" s="22"/>
      <c r="I107" s="58">
        <f>SUM(I59)</f>
        <v>0</v>
      </c>
    </row>
    <row r="108" spans="1:10" s="14" customFormat="1" ht="12.75" x14ac:dyDescent="0.2">
      <c r="A108" s="7"/>
      <c r="B108" s="9"/>
      <c r="C108" s="49"/>
      <c r="D108" s="50"/>
      <c r="E108" s="22"/>
      <c r="F108" s="22"/>
      <c r="G108" s="22"/>
      <c r="H108" s="22"/>
      <c r="I108" s="58"/>
    </row>
    <row r="109" spans="1:10" s="14" customFormat="1" ht="12.75" x14ac:dyDescent="0.2">
      <c r="A109" s="7"/>
      <c r="B109" s="9"/>
      <c r="C109" s="49" t="s">
        <v>21</v>
      </c>
      <c r="D109" s="50"/>
      <c r="E109" s="22"/>
      <c r="F109" s="22"/>
      <c r="G109" s="22"/>
      <c r="H109" s="22"/>
      <c r="I109" s="58">
        <f>SUM(I100)</f>
        <v>0</v>
      </c>
    </row>
    <row r="110" spans="1:10" s="14" customFormat="1" ht="13.5" thickBot="1" x14ac:dyDescent="0.25">
      <c r="A110" s="7"/>
      <c r="B110" s="9"/>
      <c r="C110" s="49"/>
      <c r="D110" s="50"/>
      <c r="E110" s="22"/>
      <c r="F110" s="22"/>
      <c r="G110" s="22"/>
      <c r="H110" s="22"/>
      <c r="I110" s="58"/>
    </row>
    <row r="111" spans="1:10" s="14" customFormat="1" ht="13.5" thickTop="1" x14ac:dyDescent="0.2">
      <c r="A111" s="7"/>
      <c r="B111" s="9"/>
      <c r="C111" s="45" t="s">
        <v>6</v>
      </c>
      <c r="D111" s="51"/>
      <c r="E111" s="47"/>
      <c r="F111" s="47"/>
      <c r="G111" s="47"/>
      <c r="H111" s="47"/>
      <c r="I111" s="59">
        <f>SUM(I107:I109)</f>
        <v>0</v>
      </c>
    </row>
    <row r="112" spans="1:10" s="14" customFormat="1" ht="12.75" x14ac:dyDescent="0.2">
      <c r="A112" s="7"/>
      <c r="B112" s="9"/>
      <c r="C112" s="37"/>
      <c r="D112" s="10"/>
      <c r="E112" s="11"/>
      <c r="F112" s="11"/>
      <c r="G112" s="11"/>
      <c r="H112" s="11"/>
      <c r="I112" s="60"/>
    </row>
    <row r="113" spans="1:10" s="14" customFormat="1" ht="12" customHeight="1" thickBot="1" x14ac:dyDescent="0.25">
      <c r="A113" s="7"/>
      <c r="B113" s="9"/>
      <c r="C113" s="37" t="s">
        <v>12</v>
      </c>
      <c r="D113" s="10"/>
      <c r="E113" s="44">
        <v>0.22</v>
      </c>
      <c r="F113" s="11"/>
      <c r="G113" s="11"/>
      <c r="H113" s="44"/>
      <c r="I113" s="60">
        <f>SUM(I111*0.22)</f>
        <v>0</v>
      </c>
    </row>
    <row r="114" spans="1:10" s="14" customFormat="1" ht="13.5" thickTop="1" x14ac:dyDescent="0.2">
      <c r="A114" s="35"/>
      <c r="B114" s="36"/>
      <c r="C114" s="45" t="s">
        <v>6</v>
      </c>
      <c r="D114" s="46"/>
      <c r="E114" s="47"/>
      <c r="F114" s="47"/>
      <c r="G114" s="47"/>
      <c r="H114" s="47"/>
      <c r="I114" s="59">
        <f>SUM(I111:I113)</f>
        <v>0</v>
      </c>
    </row>
    <row r="115" spans="1:10" s="14" customFormat="1" ht="12.75" x14ac:dyDescent="0.2">
      <c r="B115" s="29"/>
      <c r="C115" s="67"/>
      <c r="D115" s="43"/>
      <c r="E115" s="31"/>
      <c r="F115" s="32"/>
      <c r="G115" s="32"/>
      <c r="H115" s="32"/>
      <c r="I115" s="33"/>
      <c r="J115" s="53"/>
    </row>
    <row r="116" spans="1:10" s="14" customFormat="1" ht="12.75" x14ac:dyDescent="0.2">
      <c r="B116" s="15"/>
      <c r="C116" s="70"/>
      <c r="D116" s="27"/>
      <c r="E116" s="28"/>
      <c r="F116" s="17"/>
      <c r="G116" s="17"/>
      <c r="H116" s="17"/>
      <c r="I116" s="18"/>
    </row>
    <row r="117" spans="1:10" s="14" customFormat="1" ht="12.75" x14ac:dyDescent="0.2">
      <c r="B117" s="15"/>
      <c r="C117" s="70" t="s">
        <v>25</v>
      </c>
      <c r="D117" s="27"/>
      <c r="E117" s="28"/>
      <c r="F117" s="17"/>
      <c r="G117" s="17"/>
      <c r="H117" s="17"/>
      <c r="I117" s="18"/>
    </row>
    <row r="118" spans="1:10" s="14" customFormat="1" ht="12.75" x14ac:dyDescent="0.2">
      <c r="B118" s="15"/>
      <c r="C118" s="70"/>
      <c r="D118" s="27"/>
      <c r="E118" s="28"/>
      <c r="F118" s="17"/>
      <c r="G118" s="17"/>
      <c r="H118" s="17"/>
      <c r="I118" s="18"/>
    </row>
    <row r="119" spans="1:10" s="14" customFormat="1" ht="12.75" x14ac:dyDescent="0.2">
      <c r="B119" s="15"/>
      <c r="C119" s="78" t="s">
        <v>35</v>
      </c>
      <c r="D119" s="79"/>
      <c r="E119" s="79"/>
      <c r="F119" s="79"/>
      <c r="G119" s="79"/>
      <c r="H119" s="79"/>
      <c r="I119" s="79"/>
      <c r="J119" s="79"/>
    </row>
    <row r="120" spans="1:10" s="14" customFormat="1" ht="12.75" x14ac:dyDescent="0.2">
      <c r="B120" s="15"/>
      <c r="C120" s="79"/>
      <c r="D120" s="79"/>
      <c r="E120" s="79"/>
      <c r="F120" s="79"/>
      <c r="G120" s="79"/>
      <c r="H120" s="79"/>
      <c r="I120" s="79"/>
      <c r="J120" s="79"/>
    </row>
    <row r="121" spans="1:10" s="14" customFormat="1" ht="12.75" x14ac:dyDescent="0.2">
      <c r="B121" s="15"/>
      <c r="C121" s="79"/>
      <c r="D121" s="79"/>
      <c r="E121" s="79"/>
      <c r="F121" s="79"/>
      <c r="G121" s="79"/>
      <c r="H121" s="79"/>
      <c r="I121" s="79"/>
      <c r="J121" s="79"/>
    </row>
    <row r="122" spans="1:10" s="14" customFormat="1" ht="12.75" x14ac:dyDescent="0.2">
      <c r="B122" s="15"/>
      <c r="C122" s="79"/>
      <c r="D122" s="79"/>
      <c r="E122" s="79"/>
      <c r="F122" s="79"/>
      <c r="G122" s="79"/>
      <c r="H122" s="79"/>
      <c r="I122" s="79"/>
      <c r="J122" s="79"/>
    </row>
    <row r="123" spans="1:10" s="14" customFormat="1" ht="12.75" x14ac:dyDescent="0.2">
      <c r="B123" s="15"/>
      <c r="C123" s="79"/>
      <c r="D123" s="79"/>
      <c r="E123" s="79"/>
      <c r="F123" s="79"/>
      <c r="G123" s="79"/>
      <c r="H123" s="79"/>
      <c r="I123" s="79"/>
      <c r="J123" s="79"/>
    </row>
    <row r="124" spans="1:10" s="14" customFormat="1" ht="12.75" x14ac:dyDescent="0.2">
      <c r="B124" s="15"/>
      <c r="C124" s="79"/>
      <c r="D124" s="79"/>
      <c r="E124" s="79"/>
      <c r="F124" s="79"/>
      <c r="G124" s="79"/>
      <c r="H124" s="79"/>
      <c r="I124" s="79"/>
      <c r="J124" s="79"/>
    </row>
    <row r="125" spans="1:10" s="14" customFormat="1" ht="12.75" x14ac:dyDescent="0.2">
      <c r="B125" s="15"/>
      <c r="C125" s="79"/>
      <c r="D125" s="79"/>
      <c r="E125" s="79"/>
      <c r="F125" s="79"/>
      <c r="G125" s="79"/>
      <c r="H125" s="79"/>
      <c r="I125" s="79"/>
      <c r="J125" s="79"/>
    </row>
    <row r="126" spans="1:10" s="14" customFormat="1" ht="12.75" x14ac:dyDescent="0.2">
      <c r="B126" s="15"/>
      <c r="C126" s="79"/>
      <c r="D126" s="79"/>
      <c r="E126" s="79"/>
      <c r="F126" s="79"/>
      <c r="G126" s="79"/>
      <c r="H126" s="79"/>
      <c r="I126" s="79"/>
      <c r="J126" s="79"/>
    </row>
    <row r="127" spans="1:10" s="14" customFormat="1" ht="12.75" x14ac:dyDescent="0.2">
      <c r="B127" s="15"/>
      <c r="C127" s="79"/>
      <c r="D127" s="79"/>
      <c r="E127" s="79"/>
      <c r="F127" s="79"/>
      <c r="G127" s="79"/>
      <c r="H127" s="79"/>
      <c r="I127" s="79"/>
      <c r="J127" s="79"/>
    </row>
    <row r="128" spans="1:10" s="14" customFormat="1" ht="12.75" x14ac:dyDescent="0.2">
      <c r="B128" s="15"/>
      <c r="C128" s="79"/>
      <c r="D128" s="79"/>
      <c r="E128" s="79"/>
      <c r="F128" s="79"/>
      <c r="G128" s="79"/>
      <c r="H128" s="79"/>
      <c r="I128" s="79"/>
      <c r="J128" s="79"/>
    </row>
    <row r="129" spans="2:10" s="14" customFormat="1" ht="6.75" customHeight="1" x14ac:dyDescent="0.2">
      <c r="B129" s="15"/>
      <c r="C129" s="79"/>
      <c r="D129" s="79"/>
      <c r="E129" s="79"/>
      <c r="F129" s="79"/>
      <c r="G129" s="79"/>
      <c r="H129" s="79"/>
      <c r="I129" s="79"/>
      <c r="J129" s="79"/>
    </row>
    <row r="130" spans="2:10" s="14" customFormat="1" ht="12.75" hidden="1" x14ac:dyDescent="0.2">
      <c r="B130" s="15"/>
      <c r="C130" s="79"/>
      <c r="D130" s="79"/>
      <c r="E130" s="79"/>
      <c r="F130" s="79"/>
      <c r="G130" s="79"/>
      <c r="H130" s="79"/>
      <c r="I130" s="79"/>
      <c r="J130" s="79"/>
    </row>
    <row r="131" spans="2:10" s="14" customFormat="1" ht="12.75" hidden="1" x14ac:dyDescent="0.2">
      <c r="B131" s="15"/>
      <c r="C131" s="79"/>
      <c r="D131" s="79"/>
      <c r="E131" s="79"/>
      <c r="F131" s="79"/>
      <c r="G131" s="79"/>
      <c r="H131" s="79"/>
      <c r="I131" s="79"/>
      <c r="J131" s="79"/>
    </row>
    <row r="132" spans="2:10" s="14" customFormat="1" ht="12.75" hidden="1" x14ac:dyDescent="0.2">
      <c r="B132" s="15"/>
      <c r="C132" s="79"/>
      <c r="D132" s="79"/>
      <c r="E132" s="79"/>
      <c r="F132" s="79"/>
      <c r="G132" s="79"/>
      <c r="H132" s="79"/>
      <c r="I132" s="79"/>
      <c r="J132" s="79"/>
    </row>
    <row r="133" spans="2:10" s="14" customFormat="1" ht="18" hidden="1" customHeight="1" x14ac:dyDescent="0.2">
      <c r="B133" s="15"/>
      <c r="C133" s="79"/>
      <c r="D133" s="79"/>
      <c r="E133" s="79"/>
      <c r="F133" s="79"/>
      <c r="G133" s="79"/>
      <c r="H133" s="79"/>
      <c r="I133" s="79"/>
      <c r="J133" s="79"/>
    </row>
    <row r="134" spans="2:10" s="14" customFormat="1" ht="12.75" x14ac:dyDescent="0.2">
      <c r="B134" s="15"/>
      <c r="C134" s="70"/>
      <c r="D134" s="27"/>
      <c r="E134" s="28"/>
      <c r="F134" s="17"/>
      <c r="G134" s="17"/>
      <c r="H134" s="17"/>
      <c r="I134" s="18"/>
    </row>
  </sheetData>
  <mergeCells count="1">
    <mergeCell ref="C119:J133"/>
  </mergeCells>
  <phoneticPr fontId="0" type="noConversion"/>
  <pageMargins left="0.98425196850393704" right="0.39370078740157483" top="0.98425196850393704" bottom="0.98425196850393704" header="0.51181102362204722" footer="0.51181102362204722"/>
  <pageSetup paperSize="9" scale="75" orientation="portrait" r:id="rId1"/>
  <headerFooter alignWithMargins="0">
    <oddFooter>&amp;R&amp;14Stran &amp;P od &amp;N</oddFooter>
  </headerFooter>
  <rowBreaks count="2" manualBreakCount="2">
    <brk id="60" max="9" man="1"/>
    <brk id="10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Sheet1</vt:lpstr>
      <vt:lpstr>Sheet1!Področje_tiskanja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MONM - Bernarda  Borse Zupančič</dc:creator>
  <cp:lastModifiedBy>MONM - Bernarda  Borse Zupančič</cp:lastModifiedBy>
  <cp:lastPrinted>2023-05-25T05:50:36Z</cp:lastPrinted>
  <dcterms:created xsi:type="dcterms:W3CDTF">1996-11-21T14:05:21Z</dcterms:created>
  <dcterms:modified xsi:type="dcterms:W3CDTF">2023-10-02T08:02:02Z</dcterms:modified>
</cp:coreProperties>
</file>