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D:\Dokumenti\JAVNO NAROČANJE\ČIŠČENJE POSLOVNIH PROSTOROV\2024-2026\RAZPISNA DOKUMENTACIJA\"/>
    </mc:Choice>
  </mc:AlternateContent>
  <xr:revisionPtr revIDLastSave="0" documentId="13_ncr:1_{8A40997C-6045-4706-9F76-2695773D27C3}" xr6:coauthVersionLast="47" xr6:coauthVersionMax="47" xr10:uidLastSave="{00000000-0000-0000-0000-000000000000}"/>
  <bookViews>
    <workbookView xWindow="-120" yWindow="-120" windowWidth="29040" windowHeight="15720" xr2:uid="{00000000-000D-0000-FFFF-FFFF00000000}"/>
  </bookViews>
  <sheets>
    <sheet name="Ponudbeni predračun" sheetId="1" r:id="rId1"/>
  </sheets>
  <definedNames>
    <definedName name="_xlnm.Print_Area" localSheetId="0">'Ponudbeni predračun'!$A$1:$BR$85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41" i="1" l="1"/>
  <c r="N41" i="1" s="1"/>
  <c r="M23" i="1"/>
  <c r="N23" i="1" s="1"/>
  <c r="M24" i="1"/>
  <c r="N24" i="1" s="1"/>
  <c r="M25" i="1"/>
  <c r="N25" i="1" s="1"/>
  <c r="M14" i="1"/>
  <c r="N14" i="1" s="1"/>
  <c r="M7" i="1"/>
  <c r="N7" i="1" s="1"/>
  <c r="N8" i="1" s="1"/>
  <c r="M60" i="1"/>
  <c r="N60" i="1" s="1"/>
  <c r="M66" i="1"/>
  <c r="N66" i="1" s="1"/>
  <c r="M67" i="1"/>
  <c r="N67" i="1" s="1"/>
  <c r="M68" i="1"/>
  <c r="N68" i="1" s="1"/>
  <c r="M69" i="1"/>
  <c r="N69" i="1" s="1"/>
  <c r="M70" i="1"/>
  <c r="N70" i="1" s="1"/>
  <c r="M71" i="1"/>
  <c r="N71" i="1" s="1"/>
  <c r="M72" i="1"/>
  <c r="N72" i="1" s="1"/>
  <c r="M73" i="1"/>
  <c r="N73" i="1" s="1"/>
  <c r="M65" i="1"/>
  <c r="N65" i="1" s="1"/>
  <c r="M59" i="1"/>
  <c r="M53" i="1"/>
  <c r="N53" i="1" s="1"/>
  <c r="M54" i="1"/>
  <c r="N54" i="1" s="1"/>
  <c r="M52" i="1"/>
  <c r="N52" i="1" s="1"/>
  <c r="M42" i="1"/>
  <c r="N42" i="1" s="1"/>
  <c r="M43" i="1"/>
  <c r="N43" i="1" s="1"/>
  <c r="M44" i="1"/>
  <c r="N44" i="1" s="1"/>
  <c r="M45" i="1"/>
  <c r="N45" i="1" s="1"/>
  <c r="M46" i="1"/>
  <c r="N46" i="1" s="1"/>
  <c r="M47" i="1"/>
  <c r="N47" i="1" s="1"/>
  <c r="M40" i="1"/>
  <c r="N40" i="1" s="1"/>
  <c r="M35" i="1"/>
  <c r="M36" i="1" s="1"/>
  <c r="M30" i="1"/>
  <c r="M31" i="1" s="1"/>
  <c r="M22" i="1"/>
  <c r="N22" i="1" s="1"/>
  <c r="M13" i="1"/>
  <c r="N13" i="1" s="1"/>
  <c r="M15" i="1"/>
  <c r="N15" i="1" s="1"/>
  <c r="M16" i="1"/>
  <c r="N16" i="1" s="1"/>
  <c r="M17" i="1"/>
  <c r="N17" i="1" s="1"/>
  <c r="M12" i="1"/>
  <c r="M61" i="1" l="1"/>
  <c r="M55" i="1"/>
  <c r="M48" i="1"/>
  <c r="N55" i="1"/>
  <c r="M26" i="1"/>
  <c r="M18" i="1"/>
  <c r="N59" i="1"/>
  <c r="N61" i="1" s="1"/>
  <c r="N48" i="1"/>
  <c r="N35" i="1"/>
  <c r="N36" i="1" s="1"/>
  <c r="N30" i="1"/>
  <c r="N31" i="1" s="1"/>
  <c r="N26" i="1"/>
  <c r="N74" i="1"/>
  <c r="M74" i="1"/>
  <c r="N12" i="1"/>
  <c r="N18" i="1" s="1"/>
  <c r="M8" i="1"/>
  <c r="M77" i="1" l="1"/>
  <c r="M76" i="1"/>
</calcChain>
</file>

<file path=xl/sharedStrings.xml><?xml version="1.0" encoding="utf-8"?>
<sst xmlns="http://schemas.openxmlformats.org/spreadsheetml/2006/main" count="378" uniqueCount="168">
  <si>
    <t/>
  </si>
  <si>
    <t>*</t>
  </si>
  <si>
    <t>1.</t>
  </si>
  <si>
    <t>EOB</t>
  </si>
  <si>
    <t>Zap. št.</t>
  </si>
  <si>
    <t>Naziv blaga</t>
  </si>
  <si>
    <t>EM</t>
  </si>
  <si>
    <t>Količina</t>
  </si>
  <si>
    <t>Popust</t>
  </si>
  <si>
    <t>Cena z DDV</t>
  </si>
  <si>
    <t>Proizvajalec</t>
  </si>
  <si>
    <t>Ponudnikov naziv blaga</t>
  </si>
  <si>
    <t>Kataloška številka</t>
  </si>
  <si>
    <t>KOS</t>
  </si>
  <si>
    <t>Skupaj:</t>
  </si>
  <si>
    <t>2.</t>
  </si>
  <si>
    <t>3.</t>
  </si>
  <si>
    <t>4.</t>
  </si>
  <si>
    <t>5.</t>
  </si>
  <si>
    <t>6.</t>
  </si>
  <si>
    <t>9.</t>
  </si>
  <si>
    <t xml:space="preserve">VSE SKUPAJ: </t>
  </si>
  <si>
    <t xml:space="preserve">Skupaj: </t>
  </si>
  <si>
    <t>EUR</t>
  </si>
  <si>
    <t>Cena brez DDV na enoto</t>
  </si>
  <si>
    <t>Cena brez DDV za količino</t>
  </si>
  <si>
    <t>Cena z DDV za količino</t>
  </si>
  <si>
    <t>GEL ZA ČIŠČENJE WC ŠKOLJK IN PISOARJEV</t>
  </si>
  <si>
    <t>MREŽICA ZA PISOAR</t>
  </si>
  <si>
    <r>
      <rPr>
        <b/>
        <sz val="8"/>
        <color indexed="8"/>
        <rFont val="Arial"/>
        <family val="2"/>
        <charset val="238"/>
      </rPr>
      <t>ČISTILNO SREDSTVO ZA ČIŠČENJE OKEN IN OSTALIH STEKLENIH POVRŠIN</t>
    </r>
    <r>
      <rPr>
        <sz val="8"/>
        <color indexed="8"/>
        <rFont val="Arial"/>
        <family val="2"/>
      </rPr>
      <t xml:space="preserve"> </t>
    </r>
  </si>
  <si>
    <t>POSEBNO ČISTILNO SREDSTVO ZA ODSTRANJEVANJE TRDOVRATNEGA VODNEGA KAMNA</t>
  </si>
  <si>
    <t>ROČNI OSVEŽILEC PROSTOROV</t>
  </si>
  <si>
    <t>METLA SIREK Z ROČAJEM</t>
  </si>
  <si>
    <t>SOBNO OMELO Z ROČAJEM</t>
  </si>
  <si>
    <t xml:space="preserve">KRPA IZ MIKROVLAKEN
</t>
  </si>
  <si>
    <t>MIKROLITE MOP KRPA</t>
  </si>
  <si>
    <t>ROČAJ</t>
  </si>
  <si>
    <t>BRISALNA PLOSKEV</t>
  </si>
  <si>
    <t>VREDNOST BREZ DDV</t>
  </si>
  <si>
    <t>VREDNOST Z DDV</t>
  </si>
  <si>
    <t>VEDRO, ŠTIRIKOTNO</t>
  </si>
  <si>
    <t>VEDRO, OKROGLO</t>
  </si>
  <si>
    <t xml:space="preserve">ROKAVICE ZA VEČKRATNO UPORABO 
</t>
  </si>
  <si>
    <t>KOS 
(par)</t>
  </si>
  <si>
    <t xml:space="preserve">ROKAVICE ZA ENKRATNO UPORABO 
</t>
  </si>
  <si>
    <t>ŠKATLA</t>
  </si>
  <si>
    <t>SMETIŠNICA Z GUMO IN MALO OMELO</t>
  </si>
  <si>
    <t>LITER</t>
  </si>
  <si>
    <t>KOS 
(ena vrečka)</t>
  </si>
  <si>
    <t>Datum:</t>
  </si>
  <si>
    <t>žig</t>
  </si>
  <si>
    <t>Podpis:</t>
  </si>
  <si>
    <t>OBRAZEC 2: PONUDBENI PREDRAČUN 
Seznam razpisanega blaga</t>
  </si>
  <si>
    <t>DETERGENT ZA PRANJE PERILA</t>
  </si>
  <si>
    <t xml:space="preserve">Lastnosti </t>
  </si>
  <si>
    <t xml:space="preserve">KOS 
</t>
  </si>
  <si>
    <t>7.</t>
  </si>
  <si>
    <t>8.</t>
  </si>
  <si>
    <t>KILOGRAM</t>
  </si>
  <si>
    <t>Opomba: Navedene količine so odraz potreb naročnika v zadnjih 24 mesecih.</t>
  </si>
  <si>
    <t>250-300 g/m2</t>
  </si>
  <si>
    <t>500 ml s pumpico</t>
  </si>
  <si>
    <t>GOBA Z BELO KOPRENO</t>
  </si>
  <si>
    <t xml:space="preserve">KONCENTRATI ZA ČIŠČENJE TAL </t>
  </si>
  <si>
    <t>ČISTILNA SREDSTVA ZA SANITARNE PROSTORE</t>
  </si>
  <si>
    <t>Stopnja DDV
(%)</t>
  </si>
  <si>
    <t xml:space="preserve">MOČNO SANITARNO ČISTILO ZA OBČASNO ČIŠČENJE </t>
  </si>
  <si>
    <t>TEKOČE/GEL ČISTILNO SREDSTVO ZA ČIŠČENJE ODTOKOV</t>
  </si>
  <si>
    <t>ČISTILNA SREDSTVA ZA RAZLIČNE POVRŠINE</t>
  </si>
  <si>
    <t>ČISTILO ZA INDUKCIJSKO/STEKLOKERAMIČNO PLOŠČO</t>
  </si>
  <si>
    <t>UNIVERZALNI DETERGENT ZA STROJNO PRANJE PERILA</t>
  </si>
  <si>
    <t>OSVEŽILCI PROSTOROV</t>
  </si>
  <si>
    <t>5x vezana
na dolgem, lesenem ročaju</t>
  </si>
  <si>
    <t>WC METLICA S STOJALOM</t>
  </si>
  <si>
    <t>ČISTILNI PRIPOMOČKI</t>
  </si>
  <si>
    <t xml:space="preserve">MOPI, DRŽALA, ROČAJI </t>
  </si>
  <si>
    <t>MILO</t>
  </si>
  <si>
    <t>OSTALO</t>
  </si>
  <si>
    <t>HIGIENSKE VREČKE ZA DAMSKE VLOŽKE</t>
  </si>
  <si>
    <t>BIORAZGRADLJIVE VREČKE ZA BIO ODPADKE</t>
  </si>
  <si>
    <t>PVC VREČKE ZA SMETI - ZELO MOČNE (PELD)</t>
  </si>
  <si>
    <t>PVC VREČKE ZA SMETI (PEHD)</t>
  </si>
  <si>
    <t>s kovinskim ročajem
z mersko lestvico na notranji strani</t>
  </si>
  <si>
    <t>z ročajem</t>
  </si>
  <si>
    <t xml:space="preserve">VOZIČEK ZA ČIŠČENJE
</t>
  </si>
  <si>
    <t>2x vedro 15 l, ožemalnik, držalo za vrečo (120 l), 2x malo vedro 10-12 l)</t>
  </si>
  <si>
    <t>jeklena konstrukcija
nerjaveč
za vsakodnevno čiščenje</t>
  </si>
  <si>
    <t>univerzalno
pH nevtralno</t>
  </si>
  <si>
    <t xml:space="preserve">TEKOČE MILO ZA ROKE
</t>
  </si>
  <si>
    <t xml:space="preserve">PENEČE MILO ZA ROKE
</t>
  </si>
  <si>
    <t>uporaba za mokro in vlažno čiščenje
visoka absorbcijska sposobnost</t>
  </si>
  <si>
    <t>za večkratno uporabo</t>
  </si>
  <si>
    <t>PLASTENKA Z RAZPRŠILKO</t>
  </si>
  <si>
    <t>iz PVC
z merilno skalo</t>
  </si>
  <si>
    <t xml:space="preserve">iz naravnega lateksa
debeline 0,08 mm
brez pudra
visoko elastične
odporne na razredčene detergente, čistila ipd.  </t>
  </si>
  <si>
    <t>različne velikosti</t>
  </si>
  <si>
    <t>iz naravnega lateksa
anatomsko zasnovane (leva in desna roka posebej)
za normalno profesionalno uporabo
antibakterijsko zaščitena notranjost
dobro odporne na mehanske in kemične vplive (manj agresivni detergenti, čistilna sredstva in ostala manj agresivna sredstva)</t>
  </si>
  <si>
    <t>biološko razgradljive</t>
  </si>
  <si>
    <t>dimenzija: cca. 500 x 600 mm
30 l</t>
  </si>
  <si>
    <t>pakiranje: v zavitku oz. roli</t>
  </si>
  <si>
    <t>iz polipropilena
primerno za uporabo na čistilnih vozičkih</t>
  </si>
  <si>
    <t>prostornina: 25 l</t>
  </si>
  <si>
    <t>iz PVC</t>
  </si>
  <si>
    <t>z zateznim trakom ali brez</t>
  </si>
  <si>
    <t>dimenzija: cca. 700 x 1000 mm
110 l</t>
  </si>
  <si>
    <t>potrdilo: Dermatološko testirano</t>
  </si>
  <si>
    <t>večje pakiranje (do 5 l)</t>
  </si>
  <si>
    <t>ponudnik mora v ceni penečega mila nuditi tudi 10 milnikov za vsaj cca. 500 ml mila.</t>
  </si>
  <si>
    <t>širina 40 cm</t>
  </si>
  <si>
    <t>sestava: bombaž/poliester, mikrovlakna na obeh robovih</t>
  </si>
  <si>
    <t>odporno na čistila in razkužila</t>
  </si>
  <si>
    <t>ergonomičen kovinski 
nastavljiv po višini
kompatibilen z držali 40 cm</t>
  </si>
  <si>
    <t>nožno odpiranje gumba (zapirala) na držalu</t>
  </si>
  <si>
    <t xml:space="preserve">OMELO ZA PAJČEVINO </t>
  </si>
  <si>
    <t>teleskopski ročaj (2,5-3 m)</t>
  </si>
  <si>
    <t>dvojne ščetine (mehke in trde) iz recikliranega PP in PET 
dvojni kot</t>
  </si>
  <si>
    <t>iz PVC
z gumijastim robom</t>
  </si>
  <si>
    <t>žima
širina 40 cm</t>
  </si>
  <si>
    <t>metlica s posodo</t>
  </si>
  <si>
    <t>fiksna metlica (in ne navita na ročaj)</t>
  </si>
  <si>
    <t>rumena</t>
  </si>
  <si>
    <t>čisti brez prask</t>
  </si>
  <si>
    <t>različne barve: rdeča, rumena, modra in zelena</t>
  </si>
  <si>
    <t xml:space="preserve">prostornina: 750-1000 ml </t>
  </si>
  <si>
    <t>prostornina: 12-13 l</t>
  </si>
  <si>
    <t>pakiranje po 100 posameznih kosov v škatli</t>
  </si>
  <si>
    <t>pakiranje po en par v vrečki</t>
  </si>
  <si>
    <t>pakiranje v škatli po 20-30 kosov</t>
  </si>
  <si>
    <t>dolgotrajni vonj (po vaniliji, citrusih, sivki ipd.)</t>
  </si>
  <si>
    <t>pakiranje: 500-750 ml</t>
  </si>
  <si>
    <t>neaerosolen osvežilec
brez potisnega plina</t>
  </si>
  <si>
    <t>odstranjuje tudi najtrdovratnejše madeže
primeren za vse vrste tkanin</t>
  </si>
  <si>
    <t>pakiranje 4-5 kg</t>
  </si>
  <si>
    <r>
      <t xml:space="preserve">Ustrezati mora zahtevam </t>
    </r>
    <r>
      <rPr>
        <b/>
        <sz val="8"/>
        <rFont val="Arial"/>
        <family val="2"/>
      </rPr>
      <t>Uredbe o zelenem javnem naročanju</t>
    </r>
    <r>
      <rPr>
        <sz val="8"/>
        <rFont val="Arial"/>
        <family val="2"/>
      </rPr>
      <t xml:space="preserve"> v Prilogi 19 - Univerzalna čistila, čistila za sanitarne prostore, čistila za okna, detergent za ročno pomivanje posode, detergent za pomivalne stroje in detergent za pranje perila:</t>
    </r>
    <r>
      <rPr>
        <b/>
        <sz val="8"/>
        <rFont val="Arial"/>
        <family val="2"/>
      </rPr>
      <t xml:space="preserve"> 
- potrdilo znak za okolje EU za čistila (ECOLABEL FOR HARD SURFACE CLANING PRODUCTS)
- navodila za doziranje oz. uporabo.
</t>
    </r>
  </si>
  <si>
    <t xml:space="preserve">UNIVERZALNO ČISTILNO SREDSTVO ZA ČIŠČENJE TAL </t>
  </si>
  <si>
    <t xml:space="preserve">ČISTILNO SREDSTVO ZA DNEVNO ČIŠČENJE SANITARNE OPREME - 
</t>
  </si>
  <si>
    <t>ne sme najedati plastike, keramike, vodovodnih armatur in nerjavečih površin</t>
  </si>
  <si>
    <t>učinkovito odstranjuje vodni in urinski kamen</t>
  </si>
  <si>
    <t xml:space="preserve">pakiranje po 1 l </t>
  </si>
  <si>
    <t>ne sme se peniti
za strojno in ročno pomivanje
primerno za vse talne, zgornje in ostale površine (okna, vrata, premazane površine)</t>
  </si>
  <si>
    <t>koncentrat za redčenje
blago alkalno sredstvo
rahlo parfumirano
izpiranje ni potrebno
takojšnje delovanje
biološko razgradljivo</t>
  </si>
  <si>
    <t>večje pakiranje (do največ 5 l)</t>
  </si>
  <si>
    <t xml:space="preserve">koncentrat za redčenje
PH do 3
z dodano deodorantno komponento in efektom proti nabiranju kamna na površini
za hitro in učinkovito čiščenje
</t>
  </si>
  <si>
    <t>ne sme najedati plastike, keramike, vodovodnih armatur in nerjavečih površin
učinkovito odstranjuje vodni in urinski kamen</t>
  </si>
  <si>
    <t xml:space="preserve">večje pakiranje (do največ 5 l) </t>
  </si>
  <si>
    <t xml:space="preserve">ne sme najedati plastike, keramike, vodovodnih armatur in nerjavečih površin </t>
  </si>
  <si>
    <t>učinkovito odstranjuje vodni kamen, rjo, usedline…</t>
  </si>
  <si>
    <t>površinsko aktivne snovi biološko razgradljive v skladu z merili iz Evropske uredbe (ES) 648/2004 in njenimi poznejšimi spremembami</t>
  </si>
  <si>
    <t>na bazi citronske ali fosforne ali glikolne kisline
dodana deodorantna komponenta</t>
  </si>
  <si>
    <t>učinkovito odstranjuje vodni in urinski kamen ter ostale nečistoče</t>
  </si>
  <si>
    <t>oblika WC račke
pakiranje: 750-1000 ml</t>
  </si>
  <si>
    <t>30-dnevno delovanje 
dolgotrajen prijeten vonj</t>
  </si>
  <si>
    <t>okolju prijazno</t>
  </si>
  <si>
    <t>posamično pakiranje</t>
  </si>
  <si>
    <t>odmaši odtoke lijaka, pisoarja, straniščne školjke</t>
  </si>
  <si>
    <t>pakiranje: 1-5 l</t>
  </si>
  <si>
    <t>učinkovito čiščenje steklenih površin in zrcal</t>
  </si>
  <si>
    <t>ne pušča sledi
izpiranje ni potrebno</t>
  </si>
  <si>
    <t>pakiranje: 750-1000 ml</t>
  </si>
  <si>
    <t>UNIVERZALNI RAZMAŠČEVALEC</t>
  </si>
  <si>
    <t>visoko koncentriran
pH 10-11
proti trdovratni umazaniji</t>
  </si>
  <si>
    <t>ABRAZIVNO KREMNO ČISTILO</t>
  </si>
  <si>
    <t>globinsko čiščenje površin
ne sme poškodovati površin</t>
  </si>
  <si>
    <t>za uporabo na kromiranih, keramičnih in površinah iz nerjavečega jekla</t>
  </si>
  <si>
    <t>pakiranje: 500 ml</t>
  </si>
  <si>
    <t>Artikli pod zap. št. 22, 23 in 24 morajo biti med sabo kompatibilni.</t>
  </si>
  <si>
    <t>širina ploskve 40 cm
kompatibilna z ročajem pod zap. št. 23 in krpo pod zap. št. 22 - 40 cm</t>
  </si>
  <si>
    <t>čisti brez prask
za uporabo v sanitarnih prostorih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</si>
</sst>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0000;"/>
    <numFmt numFmtId="165" formatCode="0.0000%"/>
    <numFmt numFmtId="166" formatCode="0.0%"/>
    <numFmt numFmtId="167" formatCode="0;[Red]0"/>
  </numFmts>
  <fonts count="20" x14ac:knownFonts="1">
    <font>
      <sz val="11"/>
      <color theme="1"/>
      <name val="Calibri"/>
      <family val="2"/>
      <charset val="238"/>
      <scheme val="minor"/>
    </font>
    <font>
      <sz val="10"/>
      <color indexed="8"/>
      <name val="Arial"/>
      <family val="2"/>
    </font>
    <font>
      <b/>
      <sz val="14"/>
      <color indexed="8"/>
      <name val="Arial"/>
      <family val="2"/>
    </font>
    <font>
      <b/>
      <sz val="10"/>
      <color indexed="9"/>
      <name val="Arial"/>
      <family val="2"/>
    </font>
    <font>
      <sz val="11"/>
      <color theme="1"/>
      <name val="Calibri"/>
      <family val="2"/>
      <charset val="238"/>
      <scheme val="minor"/>
    </font>
    <font>
      <sz val="8"/>
      <color indexed="8"/>
      <name val="Arial"/>
      <family val="2"/>
    </font>
    <font>
      <b/>
      <sz val="8"/>
      <color indexed="8"/>
      <name val="Arial"/>
      <family val="2"/>
    </font>
    <font>
      <b/>
      <sz val="8"/>
      <color indexed="8"/>
      <name val="Arial"/>
      <family val="2"/>
      <charset val="238"/>
    </font>
    <font>
      <b/>
      <sz val="8"/>
      <color indexed="9"/>
      <name val="Arial"/>
      <family val="2"/>
    </font>
    <font>
      <sz val="8"/>
      <color indexed="8"/>
      <name val="Arial"/>
      <family val="2"/>
      <charset val="238"/>
    </font>
    <font>
      <sz val="8"/>
      <name val="Arial"/>
      <family val="2"/>
    </font>
    <font>
      <b/>
      <sz val="8"/>
      <name val="Arial"/>
      <family val="2"/>
      <charset val="238"/>
    </font>
    <font>
      <b/>
      <sz val="8"/>
      <name val="Arial"/>
      <family val="2"/>
    </font>
    <font>
      <b/>
      <sz val="14"/>
      <color indexed="8"/>
      <name val="Arial"/>
      <family val="2"/>
      <charset val="238"/>
    </font>
    <font>
      <sz val="12"/>
      <color indexed="8"/>
      <name val="Arial"/>
      <family val="2"/>
    </font>
    <font>
      <sz val="8"/>
      <color rgb="FFFF0000"/>
      <name val="Arial"/>
      <family val="2"/>
    </font>
    <font>
      <sz val="11"/>
      <color indexed="8"/>
      <name val="Arial"/>
      <family val="2"/>
    </font>
    <font>
      <b/>
      <sz val="11"/>
      <color indexed="8"/>
      <name val="Arial"/>
      <family val="2"/>
    </font>
    <font>
      <b/>
      <sz val="11"/>
      <color rgb="FFFF0000"/>
      <name val="Arial"/>
      <family val="2"/>
    </font>
    <font>
      <b/>
      <sz val="11"/>
      <color indexed="9"/>
      <name val="Arial"/>
      <family val="2"/>
    </font>
  </fonts>
  <fills count="8">
    <fill>
      <patternFill patternType="none"/>
    </fill>
    <fill>
      <patternFill patternType="gray125"/>
    </fill>
    <fill>
      <patternFill patternType="solid">
        <fgColor indexed="48"/>
      </patternFill>
    </fill>
    <fill>
      <patternFill patternType="solid">
        <fgColor indexed="44"/>
        <bgColor indexed="64"/>
      </patternFill>
    </fill>
    <fill>
      <patternFill patternType="solid">
        <fgColor theme="0"/>
        <bgColor indexed="64"/>
      </patternFill>
    </fill>
    <fill>
      <patternFill patternType="solid">
        <fgColor rgb="FFFFFFCC"/>
      </patternFill>
    </fill>
    <fill>
      <patternFill patternType="solid">
        <fgColor rgb="FFFFFF00"/>
        <bgColor indexed="64"/>
      </patternFill>
    </fill>
    <fill>
      <patternFill patternType="solid">
        <fgColor theme="3"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0" fontId="1" fillId="0" borderId="0">
      <alignment horizontal="left" vertical="center"/>
    </xf>
    <xf numFmtId="0" fontId="2" fillId="0" borderId="0">
      <alignment horizontal="left" vertical="center"/>
    </xf>
    <xf numFmtId="0" fontId="3" fillId="2" borderId="0">
      <alignment horizontal="left" vertical="center"/>
    </xf>
    <xf numFmtId="0" fontId="1" fillId="0" borderId="2">
      <alignment horizontal="left" vertical="center" wrapText="1"/>
    </xf>
    <xf numFmtId="0" fontId="4" fillId="5" borderId="5" applyNumberFormat="0" applyFont="0" applyAlignment="0" applyProtection="0"/>
  </cellStyleXfs>
  <cellXfs count="146">
    <xf numFmtId="0" fontId="0" fillId="0" borderId="0" xfId="0"/>
    <xf numFmtId="0" fontId="5" fillId="0" borderId="0" xfId="1" applyFont="1">
      <alignment horizontal="left" vertical="center"/>
    </xf>
    <xf numFmtId="0" fontId="5" fillId="0" borderId="7" xfId="4" applyFont="1" applyBorder="1">
      <alignment horizontal="left" vertical="center" wrapText="1"/>
    </xf>
    <xf numFmtId="0" fontId="5" fillId="0" borderId="0" xfId="4" applyFont="1" applyBorder="1">
      <alignment horizontal="left" vertical="center" wrapText="1"/>
    </xf>
    <xf numFmtId="0" fontId="5" fillId="0" borderId="0" xfId="4" applyFont="1" applyBorder="1" applyAlignment="1">
      <alignment horizontal="center" vertical="center" wrapText="1"/>
    </xf>
    <xf numFmtId="164" fontId="5" fillId="0" borderId="0" xfId="4" applyNumberFormat="1" applyFont="1" applyBorder="1" applyAlignment="1" applyProtection="1">
      <alignment horizontal="right" vertical="center" wrapText="1"/>
      <protection locked="0"/>
    </xf>
    <xf numFmtId="165" fontId="5" fillId="0" borderId="0" xfId="4" applyNumberFormat="1" applyFont="1" applyBorder="1" applyAlignment="1" applyProtection="1">
      <alignment horizontal="right" vertical="center" wrapText="1"/>
      <protection locked="0"/>
    </xf>
    <xf numFmtId="166" fontId="5" fillId="0" borderId="0" xfId="4" applyNumberFormat="1" applyFont="1" applyBorder="1" applyAlignment="1" applyProtection="1">
      <alignment horizontal="right" vertical="center" wrapText="1"/>
      <protection locked="0"/>
    </xf>
    <xf numFmtId="164" fontId="5" fillId="0" borderId="0" xfId="4" applyNumberFormat="1" applyFont="1" applyBorder="1" applyAlignment="1" applyProtection="1">
      <alignment horizontal="right" vertical="center" wrapText="1"/>
      <protection hidden="1"/>
    </xf>
    <xf numFmtId="0" fontId="5" fillId="4" borderId="0" xfId="4" applyFont="1" applyFill="1" applyBorder="1" applyProtection="1">
      <alignment horizontal="left" vertical="center" wrapText="1"/>
      <protection locked="0"/>
    </xf>
    <xf numFmtId="0" fontId="5" fillId="4" borderId="0" xfId="4" applyFont="1" applyFill="1" applyBorder="1">
      <alignment horizontal="left" vertical="center" wrapText="1"/>
    </xf>
    <xf numFmtId="0" fontId="8" fillId="2" borderId="1" xfId="3" applyFont="1" applyBorder="1">
      <alignment horizontal="left" vertical="center"/>
    </xf>
    <xf numFmtId="164" fontId="6" fillId="0" borderId="0" xfId="4" applyNumberFormat="1" applyFont="1" applyBorder="1" applyAlignment="1" applyProtection="1">
      <alignment horizontal="right" vertical="center" wrapText="1"/>
      <protection hidden="1"/>
    </xf>
    <xf numFmtId="0" fontId="5" fillId="0" borderId="3" xfId="4" applyFont="1" applyBorder="1">
      <alignment horizontal="left" vertical="center" wrapText="1"/>
    </xf>
    <xf numFmtId="0" fontId="5" fillId="0" borderId="4" xfId="1" applyFont="1" applyBorder="1">
      <alignment horizontal="left" vertical="center"/>
    </xf>
    <xf numFmtId="0" fontId="10" fillId="0" borderId="6" xfId="4" applyFont="1" applyBorder="1">
      <alignment horizontal="left" vertical="center" wrapText="1"/>
    </xf>
    <xf numFmtId="0" fontId="10" fillId="0" borderId="0" xfId="1" applyFont="1">
      <alignment horizontal="left" vertical="center"/>
    </xf>
    <xf numFmtId="0" fontId="5" fillId="0" borderId="0" xfId="1" applyFont="1" applyAlignment="1">
      <alignment horizontal="center" vertical="center"/>
    </xf>
    <xf numFmtId="0" fontId="10" fillId="0" borderId="7" xfId="4" applyFont="1" applyBorder="1">
      <alignment horizontal="left" vertical="center" wrapText="1"/>
    </xf>
    <xf numFmtId="0" fontId="5" fillId="3" borderId="1" xfId="4" applyFont="1" applyFill="1" applyBorder="1" applyAlignment="1">
      <alignment horizontal="center" vertical="center" wrapText="1"/>
    </xf>
    <xf numFmtId="0" fontId="10" fillId="0" borderId="8" xfId="4" applyFont="1" applyBorder="1">
      <alignment horizontal="left" vertical="center" wrapText="1"/>
    </xf>
    <xf numFmtId="0" fontId="5" fillId="3" borderId="9" xfId="4" applyFont="1" applyFill="1" applyBorder="1" applyAlignment="1">
      <alignment horizontal="center" vertical="center" wrapText="1"/>
    </xf>
    <xf numFmtId="0" fontId="5" fillId="3" borderId="1" xfId="4" applyFont="1" applyFill="1" applyBorder="1">
      <alignment horizontal="left" vertical="center" wrapText="1"/>
    </xf>
    <xf numFmtId="0" fontId="6" fillId="0" borderId="0" xfId="4" applyFont="1" applyBorder="1" applyAlignment="1">
      <alignment horizontal="right" vertical="center" wrapText="1"/>
    </xf>
    <xf numFmtId="0" fontId="13" fillId="0" borderId="0" xfId="1" applyFont="1">
      <alignment horizontal="left" vertical="center"/>
    </xf>
    <xf numFmtId="0" fontId="14" fillId="0" borderId="0" xfId="1" applyFont="1">
      <alignment horizontal="left" vertical="center"/>
    </xf>
    <xf numFmtId="2" fontId="7" fillId="0" borderId="0" xfId="1" applyNumberFormat="1" applyFont="1">
      <alignment horizontal="left" vertical="center"/>
    </xf>
    <xf numFmtId="2" fontId="6" fillId="0" borderId="0" xfId="4" applyNumberFormat="1" applyFont="1" applyBorder="1">
      <alignment horizontal="left" vertical="center" wrapText="1"/>
    </xf>
    <xf numFmtId="0" fontId="15" fillId="0" borderId="0" xfId="1" applyFont="1">
      <alignment horizontal="left" vertical="center"/>
    </xf>
    <xf numFmtId="3" fontId="15" fillId="0" borderId="0" xfId="4" applyNumberFormat="1" applyFont="1" applyBorder="1" applyAlignment="1">
      <alignment horizontal="right" vertical="center" wrapText="1"/>
    </xf>
    <xf numFmtId="0" fontId="5" fillId="7" borderId="2" xfId="4" applyFont="1" applyFill="1" applyAlignment="1">
      <alignment horizontal="center" vertical="center" wrapText="1"/>
    </xf>
    <xf numFmtId="0" fontId="10" fillId="7" borderId="2" xfId="4" applyFont="1" applyFill="1" applyAlignment="1">
      <alignment horizontal="center" vertical="center" wrapText="1"/>
    </xf>
    <xf numFmtId="0" fontId="10" fillId="0" borderId="0" xfId="4" applyFont="1" applyBorder="1">
      <alignment horizontal="left" vertical="center" wrapText="1"/>
    </xf>
    <xf numFmtId="0" fontId="8" fillId="2" borderId="2" xfId="3" applyFont="1" applyBorder="1" applyAlignment="1">
      <alignment horizontal="center" vertical="center"/>
    </xf>
    <xf numFmtId="0" fontId="10" fillId="0" borderId="2" xfId="4" applyFont="1" applyAlignment="1">
      <alignment horizontal="left" vertical="top" wrapText="1"/>
    </xf>
    <xf numFmtId="0" fontId="5" fillId="7" borderId="10" xfId="4" applyFont="1" applyFill="1" applyBorder="1" applyAlignment="1">
      <alignment horizontal="center" vertical="center" wrapText="1"/>
    </xf>
    <xf numFmtId="0" fontId="16" fillId="0" borderId="0" xfId="1" applyFont="1" applyAlignment="1">
      <alignment horizontal="center" vertical="center"/>
    </xf>
    <xf numFmtId="0" fontId="17" fillId="0" borderId="0" xfId="1" applyFont="1">
      <alignment horizontal="left" vertical="center"/>
    </xf>
    <xf numFmtId="0" fontId="18" fillId="0" borderId="0" xfId="1" applyFont="1">
      <alignment horizontal="left" vertical="center"/>
    </xf>
    <xf numFmtId="0" fontId="16" fillId="0" borderId="0" xfId="1" applyFont="1">
      <alignment horizontal="left" vertical="center"/>
    </xf>
    <xf numFmtId="0" fontId="19" fillId="2" borderId="1" xfId="3" applyFont="1" applyBorder="1">
      <alignment horizontal="left" vertical="center"/>
    </xf>
    <xf numFmtId="0" fontId="10" fillId="0" borderId="2" xfId="4" applyFont="1" applyAlignment="1">
      <alignment horizontal="center" vertical="top" wrapText="1"/>
    </xf>
    <xf numFmtId="0" fontId="12" fillId="4" borderId="2" xfId="4" applyFont="1" applyFill="1" applyAlignment="1">
      <alignment horizontal="left" vertical="top" wrapText="1"/>
    </xf>
    <xf numFmtId="3" fontId="10" fillId="0" borderId="2" xfId="4" applyNumberFormat="1" applyFont="1" applyAlignment="1">
      <alignment horizontal="center" vertical="top" wrapText="1"/>
    </xf>
    <xf numFmtId="9" fontId="10" fillId="0" borderId="2" xfId="4" applyNumberFormat="1" applyFont="1" applyAlignment="1" applyProtection="1">
      <alignment horizontal="center" vertical="top" wrapText="1"/>
      <protection locked="0"/>
    </xf>
    <xf numFmtId="0" fontId="12" fillId="0" borderId="2" xfId="4" applyFont="1" applyAlignment="1">
      <alignment horizontal="left" vertical="top" wrapText="1"/>
    </xf>
    <xf numFmtId="0" fontId="11" fillId="0" borderId="2" xfId="4" applyFont="1" applyAlignment="1">
      <alignment horizontal="left" vertical="top" wrapText="1"/>
    </xf>
    <xf numFmtId="3" fontId="10" fillId="4" borderId="2" xfId="4" applyNumberFormat="1" applyFont="1" applyFill="1" applyAlignment="1">
      <alignment horizontal="center" vertical="top" wrapText="1"/>
    </xf>
    <xf numFmtId="4" fontId="10" fillId="0" borderId="2" xfId="4" applyNumberFormat="1" applyFont="1" applyAlignment="1" applyProtection="1">
      <alignment horizontal="center" vertical="top" wrapText="1"/>
      <protection locked="0"/>
    </xf>
    <xf numFmtId="10" fontId="10" fillId="0" borderId="2" xfId="4" applyNumberFormat="1" applyFont="1" applyAlignment="1" applyProtection="1">
      <alignment horizontal="center" vertical="top" wrapText="1"/>
      <protection locked="0"/>
    </xf>
    <xf numFmtId="0" fontId="10" fillId="0" borderId="2" xfId="4" applyFont="1" applyAlignment="1" applyProtection="1">
      <alignment horizontal="center" vertical="top" wrapText="1"/>
      <protection locked="0"/>
    </xf>
    <xf numFmtId="4" fontId="5" fillId="0" borderId="2" xfId="4" applyNumberFormat="1" applyFont="1" applyAlignment="1" applyProtection="1">
      <alignment horizontal="center" vertical="top" wrapText="1"/>
      <protection locked="0"/>
    </xf>
    <xf numFmtId="10" fontId="5" fillId="0" borderId="2" xfId="4" applyNumberFormat="1" applyFont="1" applyAlignment="1" applyProtection="1">
      <alignment horizontal="center" vertical="top" wrapText="1"/>
      <protection locked="0"/>
    </xf>
    <xf numFmtId="0" fontId="5" fillId="0" borderId="2" xfId="4" applyFont="1" applyAlignment="1" applyProtection="1">
      <alignment horizontal="center" vertical="top" wrapText="1"/>
      <protection locked="0"/>
    </xf>
    <xf numFmtId="0" fontId="10" fillId="0" borderId="2" xfId="1" applyFont="1" applyBorder="1" applyAlignment="1" applyProtection="1">
      <alignment horizontal="center" vertical="top"/>
      <protection locked="0"/>
    </xf>
    <xf numFmtId="167" fontId="10" fillId="0" borderId="2" xfId="4" applyNumberFormat="1" applyFont="1" applyAlignment="1">
      <alignment horizontal="center" vertical="top" wrapText="1"/>
    </xf>
    <xf numFmtId="4" fontId="5" fillId="4" borderId="2" xfId="4" applyNumberFormat="1" applyFont="1" applyFill="1" applyAlignment="1" applyProtection="1">
      <alignment horizontal="center" vertical="top" wrapText="1"/>
      <protection locked="0"/>
    </xf>
    <xf numFmtId="165" fontId="5" fillId="4" borderId="2" xfId="4" applyNumberFormat="1" applyFont="1" applyFill="1" applyAlignment="1" applyProtection="1">
      <alignment horizontal="center" vertical="top" wrapText="1"/>
      <protection locked="0"/>
    </xf>
    <xf numFmtId="4" fontId="5" fillId="0" borderId="2" xfId="1" applyNumberFormat="1" applyFont="1" applyBorder="1" applyAlignment="1" applyProtection="1">
      <alignment horizontal="center" vertical="top"/>
      <protection locked="0"/>
    </xf>
    <xf numFmtId="10" fontId="5" fillId="0" borderId="2" xfId="1" applyNumberFormat="1" applyFont="1" applyBorder="1" applyAlignment="1" applyProtection="1">
      <alignment horizontal="center" vertical="top"/>
      <protection locked="0"/>
    </xf>
    <xf numFmtId="0" fontId="5" fillId="0" borderId="2" xfId="1" applyFont="1" applyBorder="1" applyAlignment="1" applyProtection="1">
      <alignment horizontal="center" vertical="top"/>
      <protection locked="0"/>
    </xf>
    <xf numFmtId="0" fontId="11" fillId="4" borderId="2" xfId="4" applyFont="1" applyFill="1" applyAlignment="1">
      <alignment horizontal="left" vertical="top" wrapText="1"/>
    </xf>
    <xf numFmtId="0" fontId="10" fillId="0" borderId="6" xfId="4" applyFont="1" applyBorder="1" applyAlignment="1">
      <alignment horizontal="left" vertical="top" wrapText="1"/>
    </xf>
    <xf numFmtId="0" fontId="5" fillId="0" borderId="8" xfId="4" applyFont="1" applyBorder="1" applyAlignment="1">
      <alignment horizontal="left" vertical="top" wrapText="1"/>
    </xf>
    <xf numFmtId="0" fontId="10" fillId="0" borderId="8" xfId="4" applyFont="1" applyBorder="1" applyAlignment="1">
      <alignment horizontal="left" vertical="top" wrapText="1"/>
    </xf>
    <xf numFmtId="0" fontId="10" fillId="0" borderId="8" xfId="4" applyFont="1" applyBorder="1" applyAlignment="1">
      <alignment horizontal="center" vertical="top" wrapText="1"/>
    </xf>
    <xf numFmtId="3" fontId="5" fillId="4" borderId="2" xfId="4" applyNumberFormat="1" applyFont="1" applyFill="1" applyAlignment="1" applyProtection="1">
      <alignment horizontal="center" vertical="top" wrapText="1"/>
      <protection locked="0"/>
    </xf>
    <xf numFmtId="9" fontId="10" fillId="4" borderId="2" xfId="4" applyNumberFormat="1" applyFont="1" applyFill="1" applyAlignment="1" applyProtection="1">
      <alignment horizontal="center" vertical="top" wrapText="1"/>
      <protection locked="0"/>
    </xf>
    <xf numFmtId="4" fontId="10" fillId="4" borderId="2" xfId="5" applyNumberFormat="1" applyFont="1" applyFill="1" applyBorder="1" applyAlignment="1" applyProtection="1">
      <alignment horizontal="center" vertical="top" wrapText="1"/>
      <protection locked="0"/>
    </xf>
    <xf numFmtId="2" fontId="10" fillId="6" borderId="2" xfId="4" applyNumberFormat="1" applyFont="1" applyFill="1" applyAlignment="1">
      <alignment horizontal="center" vertical="top" wrapText="1"/>
    </xf>
    <xf numFmtId="2" fontId="10" fillId="6" borderId="2" xfId="5" applyNumberFormat="1" applyFont="1" applyFill="1" applyBorder="1" applyAlignment="1" applyProtection="1">
      <alignment horizontal="center" vertical="top" wrapText="1"/>
    </xf>
    <xf numFmtId="0" fontId="10" fillId="4" borderId="2" xfId="5" applyFont="1" applyFill="1" applyBorder="1" applyAlignment="1" applyProtection="1">
      <alignment horizontal="center" vertical="top" wrapText="1"/>
      <protection locked="0"/>
    </xf>
    <xf numFmtId="0" fontId="5" fillId="4" borderId="0" xfId="1" applyFont="1" applyFill="1" applyAlignment="1">
      <alignment horizontal="center" vertical="center"/>
    </xf>
    <xf numFmtId="10" fontId="5" fillId="4" borderId="2" xfId="4" applyNumberFormat="1" applyFont="1" applyFill="1" applyAlignment="1" applyProtection="1">
      <alignment horizontal="center" vertical="top" wrapText="1"/>
      <protection locked="0"/>
    </xf>
    <xf numFmtId="0" fontId="5" fillId="4" borderId="2" xfId="4" applyFont="1" applyFill="1" applyAlignment="1" applyProtection="1">
      <alignment horizontal="center" vertical="top" wrapText="1"/>
      <protection locked="0"/>
    </xf>
    <xf numFmtId="0" fontId="5" fillId="4" borderId="2" xfId="1" applyFont="1" applyFill="1" applyBorder="1" applyAlignment="1" applyProtection="1">
      <alignment horizontal="center" vertical="top"/>
      <protection locked="0"/>
    </xf>
    <xf numFmtId="3" fontId="5" fillId="0" borderId="2" xfId="4" applyNumberFormat="1" applyFont="1" applyAlignment="1" applyProtection="1">
      <alignment horizontal="center" vertical="top" wrapText="1"/>
      <protection locked="0"/>
    </xf>
    <xf numFmtId="0" fontId="15" fillId="0" borderId="0" xfId="4" applyFont="1" applyBorder="1">
      <alignment horizontal="left" vertical="center" wrapText="1"/>
    </xf>
    <xf numFmtId="0" fontId="10" fillId="0" borderId="16" xfId="4" applyFont="1" applyBorder="1">
      <alignment horizontal="left" vertical="center" wrapText="1"/>
    </xf>
    <xf numFmtId="165" fontId="10" fillId="0" borderId="2" xfId="4" applyNumberFormat="1" applyFont="1" applyAlignment="1" applyProtection="1">
      <alignment horizontal="center" vertical="top" wrapText="1"/>
      <protection locked="0"/>
    </xf>
    <xf numFmtId="0" fontId="5" fillId="7" borderId="2" xfId="4" applyFont="1" applyFill="1" applyAlignment="1">
      <alignment horizontal="center" vertical="center" wrapText="1"/>
    </xf>
    <xf numFmtId="0" fontId="8" fillId="2" borderId="11" xfId="3" applyFont="1" applyBorder="1">
      <alignment horizontal="left" vertical="center"/>
    </xf>
    <xf numFmtId="0" fontId="8" fillId="2" borderId="12" xfId="3" applyFont="1" applyBorder="1">
      <alignment horizontal="left" vertical="center"/>
    </xf>
    <xf numFmtId="0" fontId="8" fillId="2" borderId="13" xfId="3" applyFont="1" applyBorder="1">
      <alignment horizontal="left" vertical="center"/>
    </xf>
    <xf numFmtId="4" fontId="13" fillId="0" borderId="11" xfId="1" applyNumberFormat="1" applyFont="1" applyBorder="1" applyAlignment="1">
      <alignment horizontal="right" vertical="center"/>
    </xf>
    <xf numFmtId="4" fontId="13" fillId="0" borderId="13" xfId="1" applyNumberFormat="1" applyFont="1" applyBorder="1" applyAlignment="1">
      <alignment horizontal="right" vertical="center"/>
    </xf>
    <xf numFmtId="0" fontId="2" fillId="0" borderId="0" xfId="2" applyAlignment="1">
      <alignment horizontal="left" vertical="center" wrapText="1"/>
    </xf>
    <xf numFmtId="0" fontId="8" fillId="2" borderId="2" xfId="3" applyFont="1" applyBorder="1" applyAlignment="1" applyProtection="1">
      <alignment horizontal="center" vertical="center"/>
    </xf>
    <xf numFmtId="0" fontId="8" fillId="2" borderId="11" xfId="3" applyFont="1" applyBorder="1" applyProtection="1">
      <alignment horizontal="left" vertical="center"/>
    </xf>
    <xf numFmtId="0" fontId="8" fillId="2" borderId="12" xfId="3" applyFont="1" applyBorder="1" applyProtection="1">
      <alignment horizontal="left" vertical="center"/>
    </xf>
    <xf numFmtId="0" fontId="5" fillId="7" borderId="2" xfId="4" applyFont="1" applyFill="1" applyAlignment="1" applyProtection="1">
      <alignment horizontal="center" vertical="center" wrapText="1"/>
    </xf>
    <xf numFmtId="0" fontId="5" fillId="7" borderId="11" xfId="4" applyFont="1" applyFill="1" applyBorder="1" applyAlignment="1" applyProtection="1">
      <alignment horizontal="center" vertical="center" wrapText="1"/>
    </xf>
    <xf numFmtId="0" fontId="5" fillId="7" borderId="12" xfId="4" applyFont="1" applyFill="1" applyBorder="1" applyAlignment="1" applyProtection="1">
      <alignment horizontal="center" vertical="center" wrapText="1"/>
    </xf>
    <xf numFmtId="0" fontId="5" fillId="7" borderId="13" xfId="4" applyFont="1" applyFill="1" applyBorder="1" applyAlignment="1" applyProtection="1">
      <alignment horizontal="center" vertical="center" wrapText="1"/>
    </xf>
    <xf numFmtId="0" fontId="10" fillId="7" borderId="2" xfId="4" applyFont="1" applyFill="1" applyAlignment="1" applyProtection="1">
      <alignment horizontal="center" vertical="center" wrapText="1"/>
    </xf>
    <xf numFmtId="0" fontId="10" fillId="0" borderId="2" xfId="4" applyFont="1" applyAlignment="1" applyProtection="1">
      <alignment horizontal="center" vertical="top" wrapText="1"/>
    </xf>
    <xf numFmtId="0" fontId="12" fillId="4" borderId="2" xfId="4" applyFont="1" applyFill="1" applyAlignment="1" applyProtection="1">
      <alignment horizontal="left" vertical="top" wrapText="1"/>
    </xf>
    <xf numFmtId="0" fontId="10" fillId="0" borderId="2" xfId="4" applyFont="1" applyAlignment="1" applyProtection="1">
      <alignment horizontal="left" vertical="top" wrapText="1"/>
    </xf>
    <xf numFmtId="3" fontId="10" fillId="0" borderId="2" xfId="4" applyNumberFormat="1" applyFont="1" applyAlignment="1" applyProtection="1">
      <alignment horizontal="center" vertical="top" wrapText="1"/>
    </xf>
    <xf numFmtId="167" fontId="10" fillId="0" borderId="2" xfId="4" applyNumberFormat="1" applyFont="1" applyAlignment="1" applyProtection="1">
      <alignment horizontal="center" vertical="top" wrapText="1"/>
    </xf>
    <xf numFmtId="2" fontId="10" fillId="6" borderId="17" xfId="4" applyNumberFormat="1" applyFont="1" applyFill="1" applyBorder="1" applyAlignment="1" applyProtection="1">
      <alignment horizontal="center" vertical="top" wrapText="1"/>
    </xf>
    <xf numFmtId="4" fontId="10" fillId="6" borderId="17" xfId="4" applyNumberFormat="1" applyFont="1" applyFill="1" applyBorder="1" applyAlignment="1" applyProtection="1">
      <alignment horizontal="center" vertical="top" wrapText="1"/>
    </xf>
    <xf numFmtId="0" fontId="5" fillId="0" borderId="0" xfId="1" applyFont="1" applyAlignment="1" applyProtection="1">
      <alignment horizontal="center" vertical="center"/>
    </xf>
    <xf numFmtId="0" fontId="5" fillId="0" borderId="0" xfId="1" applyFont="1" applyProtection="1">
      <alignment horizontal="left" vertical="center"/>
    </xf>
    <xf numFmtId="0" fontId="15" fillId="0" borderId="0" xfId="1" applyFont="1" applyProtection="1">
      <alignment horizontal="left" vertical="center"/>
    </xf>
    <xf numFmtId="0" fontId="7" fillId="0" borderId="0" xfId="1" applyFont="1" applyAlignment="1" applyProtection="1">
      <alignment horizontal="right" vertical="center"/>
    </xf>
    <xf numFmtId="4" fontId="7" fillId="0" borderId="2" xfId="1" applyNumberFormat="1" applyFont="1" applyBorder="1" applyAlignment="1" applyProtection="1">
      <alignment horizontal="right" vertical="center"/>
    </xf>
    <xf numFmtId="4" fontId="6" fillId="0" borderId="2" xfId="4" applyNumberFormat="1" applyFont="1" applyAlignment="1" applyProtection="1">
      <alignment horizontal="right" vertical="center" wrapText="1"/>
    </xf>
    <xf numFmtId="164" fontId="6" fillId="0" borderId="0" xfId="4" applyNumberFormat="1" applyFont="1" applyBorder="1" applyAlignment="1" applyProtection="1">
      <alignment horizontal="right" vertical="center" wrapText="1"/>
    </xf>
    <xf numFmtId="2" fontId="10" fillId="6" borderId="2" xfId="4" applyNumberFormat="1" applyFont="1" applyFill="1" applyAlignment="1" applyProtection="1">
      <alignment horizontal="center" vertical="top" wrapText="1"/>
    </xf>
    <xf numFmtId="0" fontId="8" fillId="2" borderId="14" xfId="3" applyFont="1" applyBorder="1" applyProtection="1">
      <alignment horizontal="left" vertical="center"/>
    </xf>
    <xf numFmtId="0" fontId="8" fillId="2" borderId="15" xfId="3" applyFont="1" applyBorder="1" applyProtection="1">
      <alignment horizontal="left" vertical="center"/>
    </xf>
    <xf numFmtId="0" fontId="12" fillId="0" borderId="2" xfId="4" applyFont="1" applyAlignment="1" applyProtection="1">
      <alignment horizontal="left" vertical="top" wrapText="1"/>
    </xf>
    <xf numFmtId="3" fontId="10" fillId="4" borderId="2" xfId="4" applyNumberFormat="1" applyFont="1" applyFill="1" applyAlignment="1" applyProtection="1">
      <alignment horizontal="center" vertical="top" wrapText="1"/>
    </xf>
    <xf numFmtId="0" fontId="11" fillId="0" borderId="2" xfId="4" applyFont="1" applyAlignment="1" applyProtection="1">
      <alignment horizontal="left" vertical="top" wrapText="1"/>
    </xf>
    <xf numFmtId="0" fontId="7" fillId="4" borderId="2" xfId="4" applyFont="1" applyFill="1" applyAlignment="1" applyProtection="1">
      <alignment horizontal="left" vertical="top" wrapText="1"/>
    </xf>
    <xf numFmtId="0" fontId="5" fillId="0" borderId="2" xfId="4" applyFont="1" applyAlignment="1" applyProtection="1">
      <alignment horizontal="left" vertical="top" wrapText="1"/>
    </xf>
    <xf numFmtId="0" fontId="5" fillId="0" borderId="2" xfId="4" applyFont="1" applyAlignment="1" applyProtection="1">
      <alignment horizontal="center" vertical="top" wrapText="1"/>
    </xf>
    <xf numFmtId="0" fontId="7" fillId="0" borderId="2" xfId="4" applyFont="1" applyAlignment="1" applyProtection="1">
      <alignment horizontal="left" vertical="top" wrapText="1"/>
    </xf>
    <xf numFmtId="4" fontId="7" fillId="0" borderId="18" xfId="1" applyNumberFormat="1" applyFont="1" applyBorder="1" applyAlignment="1" applyProtection="1">
      <alignment horizontal="right" vertical="center"/>
    </xf>
    <xf numFmtId="4" fontId="6" fillId="0" borderId="19" xfId="4" applyNumberFormat="1" applyFont="1" applyBorder="1" applyAlignment="1" applyProtection="1">
      <alignment horizontal="right" vertical="center" wrapText="1"/>
    </xf>
    <xf numFmtId="0" fontId="5" fillId="7" borderId="2" xfId="4" applyFont="1" applyFill="1" applyAlignment="1" applyProtection="1">
      <alignment horizontal="center" vertical="center" wrapText="1"/>
    </xf>
    <xf numFmtId="0" fontId="9" fillId="0" borderId="2" xfId="4" applyFont="1" applyAlignment="1" applyProtection="1">
      <alignment horizontal="left" vertical="top" wrapText="1"/>
    </xf>
    <xf numFmtId="2" fontId="5" fillId="6" borderId="2" xfId="4" applyNumberFormat="1" applyFont="1" applyFill="1" applyAlignment="1" applyProtection="1">
      <alignment horizontal="center" vertical="top" wrapText="1"/>
    </xf>
    <xf numFmtId="0" fontId="10" fillId="0" borderId="12" xfId="0" applyFont="1" applyBorder="1" applyAlignment="1" applyProtection="1">
      <alignment horizontal="left" vertical="top" wrapText="1"/>
    </xf>
    <xf numFmtId="0" fontId="10" fillId="0" borderId="12" xfId="1" applyFont="1" applyBorder="1" applyProtection="1">
      <alignment horizontal="left" vertical="center"/>
    </xf>
    <xf numFmtId="4" fontId="7" fillId="0" borderId="10" xfId="1" applyNumberFormat="1" applyFont="1" applyBorder="1" applyAlignment="1" applyProtection="1">
      <alignment horizontal="right" vertical="center"/>
    </xf>
    <xf numFmtId="0" fontId="5" fillId="0" borderId="2" xfId="1" applyFont="1" applyBorder="1" applyAlignment="1" applyProtection="1">
      <alignment horizontal="center" vertical="top"/>
    </xf>
    <xf numFmtId="0" fontId="7" fillId="0" borderId="2" xfId="1" applyFont="1" applyBorder="1" applyAlignment="1" applyProtection="1">
      <alignment horizontal="left" vertical="top" wrapText="1"/>
    </xf>
    <xf numFmtId="0" fontId="5" fillId="0" borderId="2" xfId="1" applyFont="1" applyBorder="1" applyAlignment="1" applyProtection="1">
      <alignment horizontal="left" vertical="top" wrapText="1"/>
    </xf>
    <xf numFmtId="0" fontId="5" fillId="0" borderId="2" xfId="1" applyFont="1" applyBorder="1" applyAlignment="1" applyProtection="1">
      <alignment horizontal="left" vertical="top"/>
    </xf>
    <xf numFmtId="0" fontId="10" fillId="0" borderId="2" xfId="1" applyFont="1" applyBorder="1" applyAlignment="1" applyProtection="1">
      <alignment horizontal="center" vertical="top"/>
    </xf>
    <xf numFmtId="2" fontId="5" fillId="6" borderId="2" xfId="1" applyNumberFormat="1" applyFont="1" applyFill="1" applyBorder="1" applyAlignment="1" applyProtection="1">
      <alignment horizontal="center" vertical="top"/>
    </xf>
    <xf numFmtId="0" fontId="8" fillId="2" borderId="2" xfId="3" applyFont="1" applyBorder="1" applyProtection="1">
      <alignment horizontal="left" vertical="center"/>
    </xf>
    <xf numFmtId="0" fontId="0" fillId="0" borderId="0" xfId="0" applyAlignment="1" applyProtection="1">
      <alignment vertical="center" wrapText="1"/>
    </xf>
    <xf numFmtId="0" fontId="0" fillId="0" borderId="0" xfId="0" applyProtection="1"/>
    <xf numFmtId="0" fontId="8" fillId="2" borderId="13" xfId="3" applyFont="1" applyBorder="1" applyProtection="1">
      <alignment horizontal="left" vertical="center"/>
    </xf>
    <xf numFmtId="4" fontId="10" fillId="6" borderId="2" xfId="4" applyNumberFormat="1" applyFont="1" applyFill="1" applyAlignment="1" applyProtection="1">
      <alignment horizontal="center" vertical="top" wrapText="1"/>
    </xf>
    <xf numFmtId="0" fontId="11" fillId="4" borderId="2" xfId="4" applyFont="1" applyFill="1" applyAlignment="1" applyProtection="1">
      <alignment horizontal="left" vertical="top" wrapText="1"/>
    </xf>
    <xf numFmtId="3" fontId="5" fillId="0" borderId="2" xfId="4" applyNumberFormat="1" applyFont="1" applyAlignment="1" applyProtection="1">
      <alignment horizontal="left" vertical="top" wrapText="1"/>
    </xf>
    <xf numFmtId="0" fontId="5" fillId="4" borderId="2" xfId="4" applyFont="1" applyFill="1" applyAlignment="1" applyProtection="1">
      <alignment horizontal="center" vertical="top" wrapText="1"/>
    </xf>
    <xf numFmtId="0" fontId="5" fillId="4" borderId="2" xfId="4" applyFont="1" applyFill="1" applyAlignment="1" applyProtection="1">
      <alignment horizontal="left" vertical="top" wrapText="1"/>
    </xf>
    <xf numFmtId="3" fontId="5" fillId="4" borderId="2" xfId="4" applyNumberFormat="1" applyFont="1" applyFill="1" applyAlignment="1" applyProtection="1">
      <alignment horizontal="left" vertical="top" wrapText="1"/>
    </xf>
    <xf numFmtId="0" fontId="10" fillId="4" borderId="2" xfId="4" applyFont="1" applyFill="1" applyAlignment="1" applyProtection="1">
      <alignment horizontal="center" vertical="top" wrapText="1"/>
    </xf>
    <xf numFmtId="167" fontId="10" fillId="4" borderId="2" xfId="4" applyNumberFormat="1" applyFont="1" applyFill="1" applyAlignment="1" applyProtection="1">
      <alignment horizontal="center" vertical="top" wrapText="1"/>
    </xf>
    <xf numFmtId="0" fontId="10" fillId="0" borderId="8" xfId="4" applyFont="1" applyBorder="1" applyAlignment="1" applyProtection="1">
      <alignment horizontal="center" vertical="top" wrapText="1"/>
    </xf>
  </cellXfs>
  <cellStyles count="6">
    <cellStyle name="JN-naslov" xfId="2" xr:uid="{00000000-0005-0000-0000-000000000000}"/>
    <cellStyle name="JN-naslov tabele" xfId="3" xr:uid="{00000000-0005-0000-0000-000001000000}"/>
    <cellStyle name="JN-navadno" xfId="1" xr:uid="{00000000-0005-0000-0000-000002000000}"/>
    <cellStyle name="JN-tabela" xfId="4" xr:uid="{00000000-0005-0000-0000-000003000000}"/>
    <cellStyle name="Navadno" xfId="0" builtinId="0"/>
    <cellStyle name="Opomba" xfId="5"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84"/>
  <sheetViews>
    <sheetView tabSelected="1" topLeftCell="B65" zoomScaleNormal="100" zoomScaleSheetLayoutView="70" workbookViewId="0">
      <selection activeCell="J65" sqref="J65:K73"/>
    </sheetView>
  </sheetViews>
  <sheetFormatPr defaultRowHeight="11.25" x14ac:dyDescent="0.25"/>
  <cols>
    <col min="1" max="1" width="15.7109375" style="1" hidden="1" customWidth="1"/>
    <col min="2" max="2" width="4.85546875" style="17" customWidth="1"/>
    <col min="3" max="3" width="26.28515625" style="1" customWidth="1"/>
    <col min="4" max="4" width="16.7109375" style="1" customWidth="1"/>
    <col min="5" max="5" width="17.140625" style="1" customWidth="1"/>
    <col min="6" max="6" width="12" style="1" customWidth="1"/>
    <col min="7" max="7" width="20.5703125" style="1" customWidth="1"/>
    <col min="8" max="8" width="8.7109375" style="1" customWidth="1"/>
    <col min="9" max="9" width="9.85546875" style="28" customWidth="1"/>
    <col min="10" max="10" width="12.140625" style="1" customWidth="1"/>
    <col min="11" max="11" width="7" style="1" customWidth="1"/>
    <col min="12" max="12" width="10.7109375" style="1" customWidth="1"/>
    <col min="13" max="13" width="11.85546875" style="1" customWidth="1"/>
    <col min="14" max="14" width="10.28515625" style="1" customWidth="1"/>
    <col min="15" max="15" width="17.140625" style="1" customWidth="1"/>
    <col min="16" max="16" width="12" style="1" customWidth="1"/>
    <col min="17" max="17" width="10.7109375" style="1" customWidth="1"/>
    <col min="18" max="18" width="15.85546875" style="1" bestFit="1" customWidth="1"/>
    <col min="19" max="20" width="25.7109375" style="1" customWidth="1"/>
    <col min="21" max="253" width="9.140625" style="1"/>
    <col min="254" max="254" width="0" style="1" hidden="1" customWidth="1"/>
    <col min="255" max="255" width="7.28515625" style="1" customWidth="1"/>
    <col min="256" max="256" width="35.7109375" style="1" customWidth="1"/>
    <col min="257" max="257" width="24.85546875" style="1" customWidth="1"/>
    <col min="258" max="258" width="22.28515625" style="1" customWidth="1"/>
    <col min="259" max="259" width="21.85546875" style="1" customWidth="1"/>
    <col min="260" max="260" width="23.28515625" style="1" customWidth="1"/>
    <col min="261" max="261" width="5.7109375" style="1" customWidth="1"/>
    <col min="262" max="262" width="10" style="1" customWidth="1"/>
    <col min="263" max="263" width="7.28515625" style="1" customWidth="1"/>
    <col min="264" max="264" width="4.7109375" style="1" customWidth="1"/>
    <col min="265" max="265" width="13.7109375" style="1" customWidth="1"/>
    <col min="266" max="266" width="10.7109375" style="1" customWidth="1"/>
    <col min="267" max="267" width="7.7109375" style="1" customWidth="1"/>
    <col min="268" max="269" width="13.7109375" style="1" customWidth="1"/>
    <col min="270" max="271" width="17.28515625" style="1" customWidth="1"/>
    <col min="272" max="272" width="20.7109375" style="1" customWidth="1"/>
    <col min="273" max="273" width="25.7109375" style="1" customWidth="1"/>
    <col min="274" max="274" width="12.7109375" style="1" customWidth="1"/>
    <col min="275" max="275" width="9.140625" style="1"/>
    <col min="276" max="276" width="25.7109375" style="1" customWidth="1"/>
    <col min="277" max="509" width="9.140625" style="1"/>
    <col min="510" max="510" width="0" style="1" hidden="1" customWidth="1"/>
    <col min="511" max="511" width="7.28515625" style="1" customWidth="1"/>
    <col min="512" max="512" width="35.7109375" style="1" customWidth="1"/>
    <col min="513" max="513" width="24.85546875" style="1" customWidth="1"/>
    <col min="514" max="514" width="22.28515625" style="1" customWidth="1"/>
    <col min="515" max="515" width="21.85546875" style="1" customWidth="1"/>
    <col min="516" max="516" width="23.28515625" style="1" customWidth="1"/>
    <col min="517" max="517" width="5.7109375" style="1" customWidth="1"/>
    <col min="518" max="518" width="10" style="1" customWidth="1"/>
    <col min="519" max="519" width="7.28515625" style="1" customWidth="1"/>
    <col min="520" max="520" width="4.7109375" style="1" customWidth="1"/>
    <col min="521" max="521" width="13.7109375" style="1" customWidth="1"/>
    <col min="522" max="522" width="10.7109375" style="1" customWidth="1"/>
    <col min="523" max="523" width="7.7109375" style="1" customWidth="1"/>
    <col min="524" max="525" width="13.7109375" style="1" customWidth="1"/>
    <col min="526" max="527" width="17.28515625" style="1" customWidth="1"/>
    <col min="528" max="528" width="20.7109375" style="1" customWidth="1"/>
    <col min="529" max="529" width="25.7109375" style="1" customWidth="1"/>
    <col min="530" max="530" width="12.7109375" style="1" customWidth="1"/>
    <col min="531" max="531" width="9.140625" style="1"/>
    <col min="532" max="532" width="25.7109375" style="1" customWidth="1"/>
    <col min="533" max="765" width="9.140625" style="1"/>
    <col min="766" max="766" width="0" style="1" hidden="1" customWidth="1"/>
    <col min="767" max="767" width="7.28515625" style="1" customWidth="1"/>
    <col min="768" max="768" width="35.7109375" style="1" customWidth="1"/>
    <col min="769" max="769" width="24.85546875" style="1" customWidth="1"/>
    <col min="770" max="770" width="22.28515625" style="1" customWidth="1"/>
    <col min="771" max="771" width="21.85546875" style="1" customWidth="1"/>
    <col min="772" max="772" width="23.28515625" style="1" customWidth="1"/>
    <col min="773" max="773" width="5.7109375" style="1" customWidth="1"/>
    <col min="774" max="774" width="10" style="1" customWidth="1"/>
    <col min="775" max="775" width="7.28515625" style="1" customWidth="1"/>
    <col min="776" max="776" width="4.7109375" style="1" customWidth="1"/>
    <col min="777" max="777" width="13.7109375" style="1" customWidth="1"/>
    <col min="778" max="778" width="10.7109375" style="1" customWidth="1"/>
    <col min="779" max="779" width="7.7109375" style="1" customWidth="1"/>
    <col min="780" max="781" width="13.7109375" style="1" customWidth="1"/>
    <col min="782" max="783" width="17.28515625" style="1" customWidth="1"/>
    <col min="784" max="784" width="20.7109375" style="1" customWidth="1"/>
    <col min="785" max="785" width="25.7109375" style="1" customWidth="1"/>
    <col min="786" max="786" width="12.7109375" style="1" customWidth="1"/>
    <col min="787" max="787" width="9.140625" style="1"/>
    <col min="788" max="788" width="25.7109375" style="1" customWidth="1"/>
    <col min="789" max="1021" width="9.140625" style="1"/>
    <col min="1022" max="1022" width="0" style="1" hidden="1" customWidth="1"/>
    <col min="1023" max="1023" width="7.28515625" style="1" customWidth="1"/>
    <col min="1024" max="1024" width="35.7109375" style="1" customWidth="1"/>
    <col min="1025" max="1025" width="24.85546875" style="1" customWidth="1"/>
    <col min="1026" max="1026" width="22.28515625" style="1" customWidth="1"/>
    <col min="1027" max="1027" width="21.85546875" style="1" customWidth="1"/>
    <col min="1028" max="1028" width="23.28515625" style="1" customWidth="1"/>
    <col min="1029" max="1029" width="5.7109375" style="1" customWidth="1"/>
    <col min="1030" max="1030" width="10" style="1" customWidth="1"/>
    <col min="1031" max="1031" width="7.28515625" style="1" customWidth="1"/>
    <col min="1032" max="1032" width="4.7109375" style="1" customWidth="1"/>
    <col min="1033" max="1033" width="13.7109375" style="1" customWidth="1"/>
    <col min="1034" max="1034" width="10.7109375" style="1" customWidth="1"/>
    <col min="1035" max="1035" width="7.7109375" style="1" customWidth="1"/>
    <col min="1036" max="1037" width="13.7109375" style="1" customWidth="1"/>
    <col min="1038" max="1039" width="17.28515625" style="1" customWidth="1"/>
    <col min="1040" max="1040" width="20.7109375" style="1" customWidth="1"/>
    <col min="1041" max="1041" width="25.7109375" style="1" customWidth="1"/>
    <col min="1042" max="1042" width="12.7109375" style="1" customWidth="1"/>
    <col min="1043" max="1043" width="9.140625" style="1"/>
    <col min="1044" max="1044" width="25.7109375" style="1" customWidth="1"/>
    <col min="1045" max="1277" width="9.140625" style="1"/>
    <col min="1278" max="1278" width="0" style="1" hidden="1" customWidth="1"/>
    <col min="1279" max="1279" width="7.28515625" style="1" customWidth="1"/>
    <col min="1280" max="1280" width="35.7109375" style="1" customWidth="1"/>
    <col min="1281" max="1281" width="24.85546875" style="1" customWidth="1"/>
    <col min="1282" max="1282" width="22.28515625" style="1" customWidth="1"/>
    <col min="1283" max="1283" width="21.85546875" style="1" customWidth="1"/>
    <col min="1284" max="1284" width="23.28515625" style="1" customWidth="1"/>
    <col min="1285" max="1285" width="5.7109375" style="1" customWidth="1"/>
    <col min="1286" max="1286" width="10" style="1" customWidth="1"/>
    <col min="1287" max="1287" width="7.28515625" style="1" customWidth="1"/>
    <col min="1288" max="1288" width="4.7109375" style="1" customWidth="1"/>
    <col min="1289" max="1289" width="13.7109375" style="1" customWidth="1"/>
    <col min="1290" max="1290" width="10.7109375" style="1" customWidth="1"/>
    <col min="1291" max="1291" width="7.7109375" style="1" customWidth="1"/>
    <col min="1292" max="1293" width="13.7109375" style="1" customWidth="1"/>
    <col min="1294" max="1295" width="17.28515625" style="1" customWidth="1"/>
    <col min="1296" max="1296" width="20.7109375" style="1" customWidth="1"/>
    <col min="1297" max="1297" width="25.7109375" style="1" customWidth="1"/>
    <col min="1298" max="1298" width="12.7109375" style="1" customWidth="1"/>
    <col min="1299" max="1299" width="9.140625" style="1"/>
    <col min="1300" max="1300" width="25.7109375" style="1" customWidth="1"/>
    <col min="1301" max="1533" width="9.140625" style="1"/>
    <col min="1534" max="1534" width="0" style="1" hidden="1" customWidth="1"/>
    <col min="1535" max="1535" width="7.28515625" style="1" customWidth="1"/>
    <col min="1536" max="1536" width="35.7109375" style="1" customWidth="1"/>
    <col min="1537" max="1537" width="24.85546875" style="1" customWidth="1"/>
    <col min="1538" max="1538" width="22.28515625" style="1" customWidth="1"/>
    <col min="1539" max="1539" width="21.85546875" style="1" customWidth="1"/>
    <col min="1540" max="1540" width="23.28515625" style="1" customWidth="1"/>
    <col min="1541" max="1541" width="5.7109375" style="1" customWidth="1"/>
    <col min="1542" max="1542" width="10" style="1" customWidth="1"/>
    <col min="1543" max="1543" width="7.28515625" style="1" customWidth="1"/>
    <col min="1544" max="1544" width="4.7109375" style="1" customWidth="1"/>
    <col min="1545" max="1545" width="13.7109375" style="1" customWidth="1"/>
    <col min="1546" max="1546" width="10.7109375" style="1" customWidth="1"/>
    <col min="1547" max="1547" width="7.7109375" style="1" customWidth="1"/>
    <col min="1548" max="1549" width="13.7109375" style="1" customWidth="1"/>
    <col min="1550" max="1551" width="17.28515625" style="1" customWidth="1"/>
    <col min="1552" max="1552" width="20.7109375" style="1" customWidth="1"/>
    <col min="1553" max="1553" width="25.7109375" style="1" customWidth="1"/>
    <col min="1554" max="1554" width="12.7109375" style="1" customWidth="1"/>
    <col min="1555" max="1555" width="9.140625" style="1"/>
    <col min="1556" max="1556" width="25.7109375" style="1" customWidth="1"/>
    <col min="1557" max="1789" width="9.140625" style="1"/>
    <col min="1790" max="1790" width="0" style="1" hidden="1" customWidth="1"/>
    <col min="1791" max="1791" width="7.28515625" style="1" customWidth="1"/>
    <col min="1792" max="1792" width="35.7109375" style="1" customWidth="1"/>
    <col min="1793" max="1793" width="24.85546875" style="1" customWidth="1"/>
    <col min="1794" max="1794" width="22.28515625" style="1" customWidth="1"/>
    <col min="1795" max="1795" width="21.85546875" style="1" customWidth="1"/>
    <col min="1796" max="1796" width="23.28515625" style="1" customWidth="1"/>
    <col min="1797" max="1797" width="5.7109375" style="1" customWidth="1"/>
    <col min="1798" max="1798" width="10" style="1" customWidth="1"/>
    <col min="1799" max="1799" width="7.28515625" style="1" customWidth="1"/>
    <col min="1800" max="1800" width="4.7109375" style="1" customWidth="1"/>
    <col min="1801" max="1801" width="13.7109375" style="1" customWidth="1"/>
    <col min="1802" max="1802" width="10.7109375" style="1" customWidth="1"/>
    <col min="1803" max="1803" width="7.7109375" style="1" customWidth="1"/>
    <col min="1804" max="1805" width="13.7109375" style="1" customWidth="1"/>
    <col min="1806" max="1807" width="17.28515625" style="1" customWidth="1"/>
    <col min="1808" max="1808" width="20.7109375" style="1" customWidth="1"/>
    <col min="1809" max="1809" width="25.7109375" style="1" customWidth="1"/>
    <col min="1810" max="1810" width="12.7109375" style="1" customWidth="1"/>
    <col min="1811" max="1811" width="9.140625" style="1"/>
    <col min="1812" max="1812" width="25.7109375" style="1" customWidth="1"/>
    <col min="1813" max="2045" width="9.140625" style="1"/>
    <col min="2046" max="2046" width="0" style="1" hidden="1" customWidth="1"/>
    <col min="2047" max="2047" width="7.28515625" style="1" customWidth="1"/>
    <col min="2048" max="2048" width="35.7109375" style="1" customWidth="1"/>
    <col min="2049" max="2049" width="24.85546875" style="1" customWidth="1"/>
    <col min="2050" max="2050" width="22.28515625" style="1" customWidth="1"/>
    <col min="2051" max="2051" width="21.85546875" style="1" customWidth="1"/>
    <col min="2052" max="2052" width="23.28515625" style="1" customWidth="1"/>
    <col min="2053" max="2053" width="5.7109375" style="1" customWidth="1"/>
    <col min="2054" max="2054" width="10" style="1" customWidth="1"/>
    <col min="2055" max="2055" width="7.28515625" style="1" customWidth="1"/>
    <col min="2056" max="2056" width="4.7109375" style="1" customWidth="1"/>
    <col min="2057" max="2057" width="13.7109375" style="1" customWidth="1"/>
    <col min="2058" max="2058" width="10.7109375" style="1" customWidth="1"/>
    <col min="2059" max="2059" width="7.7109375" style="1" customWidth="1"/>
    <col min="2060" max="2061" width="13.7109375" style="1" customWidth="1"/>
    <col min="2062" max="2063" width="17.28515625" style="1" customWidth="1"/>
    <col min="2064" max="2064" width="20.7109375" style="1" customWidth="1"/>
    <col min="2065" max="2065" width="25.7109375" style="1" customWidth="1"/>
    <col min="2066" max="2066" width="12.7109375" style="1" customWidth="1"/>
    <col min="2067" max="2067" width="9.140625" style="1"/>
    <col min="2068" max="2068" width="25.7109375" style="1" customWidth="1"/>
    <col min="2069" max="2301" width="9.140625" style="1"/>
    <col min="2302" max="2302" width="0" style="1" hidden="1" customWidth="1"/>
    <col min="2303" max="2303" width="7.28515625" style="1" customWidth="1"/>
    <col min="2304" max="2304" width="35.7109375" style="1" customWidth="1"/>
    <col min="2305" max="2305" width="24.85546875" style="1" customWidth="1"/>
    <col min="2306" max="2306" width="22.28515625" style="1" customWidth="1"/>
    <col min="2307" max="2307" width="21.85546875" style="1" customWidth="1"/>
    <col min="2308" max="2308" width="23.28515625" style="1" customWidth="1"/>
    <col min="2309" max="2309" width="5.7109375" style="1" customWidth="1"/>
    <col min="2310" max="2310" width="10" style="1" customWidth="1"/>
    <col min="2311" max="2311" width="7.28515625" style="1" customWidth="1"/>
    <col min="2312" max="2312" width="4.7109375" style="1" customWidth="1"/>
    <col min="2313" max="2313" width="13.7109375" style="1" customWidth="1"/>
    <col min="2314" max="2314" width="10.7109375" style="1" customWidth="1"/>
    <col min="2315" max="2315" width="7.7109375" style="1" customWidth="1"/>
    <col min="2316" max="2317" width="13.7109375" style="1" customWidth="1"/>
    <col min="2318" max="2319" width="17.28515625" style="1" customWidth="1"/>
    <col min="2320" max="2320" width="20.7109375" style="1" customWidth="1"/>
    <col min="2321" max="2321" width="25.7109375" style="1" customWidth="1"/>
    <col min="2322" max="2322" width="12.7109375" style="1" customWidth="1"/>
    <col min="2323" max="2323" width="9.140625" style="1"/>
    <col min="2324" max="2324" width="25.7109375" style="1" customWidth="1"/>
    <col min="2325" max="2557" width="9.140625" style="1"/>
    <col min="2558" max="2558" width="0" style="1" hidden="1" customWidth="1"/>
    <col min="2559" max="2559" width="7.28515625" style="1" customWidth="1"/>
    <col min="2560" max="2560" width="35.7109375" style="1" customWidth="1"/>
    <col min="2561" max="2561" width="24.85546875" style="1" customWidth="1"/>
    <col min="2562" max="2562" width="22.28515625" style="1" customWidth="1"/>
    <col min="2563" max="2563" width="21.85546875" style="1" customWidth="1"/>
    <col min="2564" max="2564" width="23.28515625" style="1" customWidth="1"/>
    <col min="2565" max="2565" width="5.7109375" style="1" customWidth="1"/>
    <col min="2566" max="2566" width="10" style="1" customWidth="1"/>
    <col min="2567" max="2567" width="7.28515625" style="1" customWidth="1"/>
    <col min="2568" max="2568" width="4.7109375" style="1" customWidth="1"/>
    <col min="2569" max="2569" width="13.7109375" style="1" customWidth="1"/>
    <col min="2570" max="2570" width="10.7109375" style="1" customWidth="1"/>
    <col min="2571" max="2571" width="7.7109375" style="1" customWidth="1"/>
    <col min="2572" max="2573" width="13.7109375" style="1" customWidth="1"/>
    <col min="2574" max="2575" width="17.28515625" style="1" customWidth="1"/>
    <col min="2576" max="2576" width="20.7109375" style="1" customWidth="1"/>
    <col min="2577" max="2577" width="25.7109375" style="1" customWidth="1"/>
    <col min="2578" max="2578" width="12.7109375" style="1" customWidth="1"/>
    <col min="2579" max="2579" width="9.140625" style="1"/>
    <col min="2580" max="2580" width="25.7109375" style="1" customWidth="1"/>
    <col min="2581" max="2813" width="9.140625" style="1"/>
    <col min="2814" max="2814" width="0" style="1" hidden="1" customWidth="1"/>
    <col min="2815" max="2815" width="7.28515625" style="1" customWidth="1"/>
    <col min="2816" max="2816" width="35.7109375" style="1" customWidth="1"/>
    <col min="2817" max="2817" width="24.85546875" style="1" customWidth="1"/>
    <col min="2818" max="2818" width="22.28515625" style="1" customWidth="1"/>
    <col min="2819" max="2819" width="21.85546875" style="1" customWidth="1"/>
    <col min="2820" max="2820" width="23.28515625" style="1" customWidth="1"/>
    <col min="2821" max="2821" width="5.7109375" style="1" customWidth="1"/>
    <col min="2822" max="2822" width="10" style="1" customWidth="1"/>
    <col min="2823" max="2823" width="7.28515625" style="1" customWidth="1"/>
    <col min="2824" max="2824" width="4.7109375" style="1" customWidth="1"/>
    <col min="2825" max="2825" width="13.7109375" style="1" customWidth="1"/>
    <col min="2826" max="2826" width="10.7109375" style="1" customWidth="1"/>
    <col min="2827" max="2827" width="7.7109375" style="1" customWidth="1"/>
    <col min="2828" max="2829" width="13.7109375" style="1" customWidth="1"/>
    <col min="2830" max="2831" width="17.28515625" style="1" customWidth="1"/>
    <col min="2832" max="2832" width="20.7109375" style="1" customWidth="1"/>
    <col min="2833" max="2833" width="25.7109375" style="1" customWidth="1"/>
    <col min="2834" max="2834" width="12.7109375" style="1" customWidth="1"/>
    <col min="2835" max="2835" width="9.140625" style="1"/>
    <col min="2836" max="2836" width="25.7109375" style="1" customWidth="1"/>
    <col min="2837" max="3069" width="9.140625" style="1"/>
    <col min="3070" max="3070" width="0" style="1" hidden="1" customWidth="1"/>
    <col min="3071" max="3071" width="7.28515625" style="1" customWidth="1"/>
    <col min="3072" max="3072" width="35.7109375" style="1" customWidth="1"/>
    <col min="3073" max="3073" width="24.85546875" style="1" customWidth="1"/>
    <col min="3074" max="3074" width="22.28515625" style="1" customWidth="1"/>
    <col min="3075" max="3075" width="21.85546875" style="1" customWidth="1"/>
    <col min="3076" max="3076" width="23.28515625" style="1" customWidth="1"/>
    <col min="3077" max="3077" width="5.7109375" style="1" customWidth="1"/>
    <col min="3078" max="3078" width="10" style="1" customWidth="1"/>
    <col min="3079" max="3079" width="7.28515625" style="1" customWidth="1"/>
    <col min="3080" max="3080" width="4.7109375" style="1" customWidth="1"/>
    <col min="3081" max="3081" width="13.7109375" style="1" customWidth="1"/>
    <col min="3082" max="3082" width="10.7109375" style="1" customWidth="1"/>
    <col min="3083" max="3083" width="7.7109375" style="1" customWidth="1"/>
    <col min="3084" max="3085" width="13.7109375" style="1" customWidth="1"/>
    <col min="3086" max="3087" width="17.28515625" style="1" customWidth="1"/>
    <col min="3088" max="3088" width="20.7109375" style="1" customWidth="1"/>
    <col min="3089" max="3089" width="25.7109375" style="1" customWidth="1"/>
    <col min="3090" max="3090" width="12.7109375" style="1" customWidth="1"/>
    <col min="3091" max="3091" width="9.140625" style="1"/>
    <col min="3092" max="3092" width="25.7109375" style="1" customWidth="1"/>
    <col min="3093" max="3325" width="9.140625" style="1"/>
    <col min="3326" max="3326" width="0" style="1" hidden="1" customWidth="1"/>
    <col min="3327" max="3327" width="7.28515625" style="1" customWidth="1"/>
    <col min="3328" max="3328" width="35.7109375" style="1" customWidth="1"/>
    <col min="3329" max="3329" width="24.85546875" style="1" customWidth="1"/>
    <col min="3330" max="3330" width="22.28515625" style="1" customWidth="1"/>
    <col min="3331" max="3331" width="21.85546875" style="1" customWidth="1"/>
    <col min="3332" max="3332" width="23.28515625" style="1" customWidth="1"/>
    <col min="3333" max="3333" width="5.7109375" style="1" customWidth="1"/>
    <col min="3334" max="3334" width="10" style="1" customWidth="1"/>
    <col min="3335" max="3335" width="7.28515625" style="1" customWidth="1"/>
    <col min="3336" max="3336" width="4.7109375" style="1" customWidth="1"/>
    <col min="3337" max="3337" width="13.7109375" style="1" customWidth="1"/>
    <col min="3338" max="3338" width="10.7109375" style="1" customWidth="1"/>
    <col min="3339" max="3339" width="7.7109375" style="1" customWidth="1"/>
    <col min="3340" max="3341" width="13.7109375" style="1" customWidth="1"/>
    <col min="3342" max="3343" width="17.28515625" style="1" customWidth="1"/>
    <col min="3344" max="3344" width="20.7109375" style="1" customWidth="1"/>
    <col min="3345" max="3345" width="25.7109375" style="1" customWidth="1"/>
    <col min="3346" max="3346" width="12.7109375" style="1" customWidth="1"/>
    <col min="3347" max="3347" width="9.140625" style="1"/>
    <col min="3348" max="3348" width="25.7109375" style="1" customWidth="1"/>
    <col min="3349" max="3581" width="9.140625" style="1"/>
    <col min="3582" max="3582" width="0" style="1" hidden="1" customWidth="1"/>
    <col min="3583" max="3583" width="7.28515625" style="1" customWidth="1"/>
    <col min="3584" max="3584" width="35.7109375" style="1" customWidth="1"/>
    <col min="3585" max="3585" width="24.85546875" style="1" customWidth="1"/>
    <col min="3586" max="3586" width="22.28515625" style="1" customWidth="1"/>
    <col min="3587" max="3587" width="21.85546875" style="1" customWidth="1"/>
    <col min="3588" max="3588" width="23.28515625" style="1" customWidth="1"/>
    <col min="3589" max="3589" width="5.7109375" style="1" customWidth="1"/>
    <col min="3590" max="3590" width="10" style="1" customWidth="1"/>
    <col min="3591" max="3591" width="7.28515625" style="1" customWidth="1"/>
    <col min="3592" max="3592" width="4.7109375" style="1" customWidth="1"/>
    <col min="3593" max="3593" width="13.7109375" style="1" customWidth="1"/>
    <col min="3594" max="3594" width="10.7109375" style="1" customWidth="1"/>
    <col min="3595" max="3595" width="7.7109375" style="1" customWidth="1"/>
    <col min="3596" max="3597" width="13.7109375" style="1" customWidth="1"/>
    <col min="3598" max="3599" width="17.28515625" style="1" customWidth="1"/>
    <col min="3600" max="3600" width="20.7109375" style="1" customWidth="1"/>
    <col min="3601" max="3601" width="25.7109375" style="1" customWidth="1"/>
    <col min="3602" max="3602" width="12.7109375" style="1" customWidth="1"/>
    <col min="3603" max="3603" width="9.140625" style="1"/>
    <col min="3604" max="3604" width="25.7109375" style="1" customWidth="1"/>
    <col min="3605" max="3837" width="9.140625" style="1"/>
    <col min="3838" max="3838" width="0" style="1" hidden="1" customWidth="1"/>
    <col min="3839" max="3839" width="7.28515625" style="1" customWidth="1"/>
    <col min="3840" max="3840" width="35.7109375" style="1" customWidth="1"/>
    <col min="3841" max="3841" width="24.85546875" style="1" customWidth="1"/>
    <col min="3842" max="3842" width="22.28515625" style="1" customWidth="1"/>
    <col min="3843" max="3843" width="21.85546875" style="1" customWidth="1"/>
    <col min="3844" max="3844" width="23.28515625" style="1" customWidth="1"/>
    <col min="3845" max="3845" width="5.7109375" style="1" customWidth="1"/>
    <col min="3846" max="3846" width="10" style="1" customWidth="1"/>
    <col min="3847" max="3847" width="7.28515625" style="1" customWidth="1"/>
    <col min="3848" max="3848" width="4.7109375" style="1" customWidth="1"/>
    <col min="3849" max="3849" width="13.7109375" style="1" customWidth="1"/>
    <col min="3850" max="3850" width="10.7109375" style="1" customWidth="1"/>
    <col min="3851" max="3851" width="7.7109375" style="1" customWidth="1"/>
    <col min="3852" max="3853" width="13.7109375" style="1" customWidth="1"/>
    <col min="3854" max="3855" width="17.28515625" style="1" customWidth="1"/>
    <col min="3856" max="3856" width="20.7109375" style="1" customWidth="1"/>
    <col min="3857" max="3857" width="25.7109375" style="1" customWidth="1"/>
    <col min="3858" max="3858" width="12.7109375" style="1" customWidth="1"/>
    <col min="3859" max="3859" width="9.140625" style="1"/>
    <col min="3860" max="3860" width="25.7109375" style="1" customWidth="1"/>
    <col min="3861" max="4093" width="9.140625" style="1"/>
    <col min="4094" max="4094" width="0" style="1" hidden="1" customWidth="1"/>
    <col min="4095" max="4095" width="7.28515625" style="1" customWidth="1"/>
    <col min="4096" max="4096" width="35.7109375" style="1" customWidth="1"/>
    <col min="4097" max="4097" width="24.85546875" style="1" customWidth="1"/>
    <col min="4098" max="4098" width="22.28515625" style="1" customWidth="1"/>
    <col min="4099" max="4099" width="21.85546875" style="1" customWidth="1"/>
    <col min="4100" max="4100" width="23.28515625" style="1" customWidth="1"/>
    <col min="4101" max="4101" width="5.7109375" style="1" customWidth="1"/>
    <col min="4102" max="4102" width="10" style="1" customWidth="1"/>
    <col min="4103" max="4103" width="7.28515625" style="1" customWidth="1"/>
    <col min="4104" max="4104" width="4.7109375" style="1" customWidth="1"/>
    <col min="4105" max="4105" width="13.7109375" style="1" customWidth="1"/>
    <col min="4106" max="4106" width="10.7109375" style="1" customWidth="1"/>
    <col min="4107" max="4107" width="7.7109375" style="1" customWidth="1"/>
    <col min="4108" max="4109" width="13.7109375" style="1" customWidth="1"/>
    <col min="4110" max="4111" width="17.28515625" style="1" customWidth="1"/>
    <col min="4112" max="4112" width="20.7109375" style="1" customWidth="1"/>
    <col min="4113" max="4113" width="25.7109375" style="1" customWidth="1"/>
    <col min="4114" max="4114" width="12.7109375" style="1" customWidth="1"/>
    <col min="4115" max="4115" width="9.140625" style="1"/>
    <col min="4116" max="4116" width="25.7109375" style="1" customWidth="1"/>
    <col min="4117" max="4349" width="9.140625" style="1"/>
    <col min="4350" max="4350" width="0" style="1" hidden="1" customWidth="1"/>
    <col min="4351" max="4351" width="7.28515625" style="1" customWidth="1"/>
    <col min="4352" max="4352" width="35.7109375" style="1" customWidth="1"/>
    <col min="4353" max="4353" width="24.85546875" style="1" customWidth="1"/>
    <col min="4354" max="4354" width="22.28515625" style="1" customWidth="1"/>
    <col min="4355" max="4355" width="21.85546875" style="1" customWidth="1"/>
    <col min="4356" max="4356" width="23.28515625" style="1" customWidth="1"/>
    <col min="4357" max="4357" width="5.7109375" style="1" customWidth="1"/>
    <col min="4358" max="4358" width="10" style="1" customWidth="1"/>
    <col min="4359" max="4359" width="7.28515625" style="1" customWidth="1"/>
    <col min="4360" max="4360" width="4.7109375" style="1" customWidth="1"/>
    <col min="4361" max="4361" width="13.7109375" style="1" customWidth="1"/>
    <col min="4362" max="4362" width="10.7109375" style="1" customWidth="1"/>
    <col min="4363" max="4363" width="7.7109375" style="1" customWidth="1"/>
    <col min="4364" max="4365" width="13.7109375" style="1" customWidth="1"/>
    <col min="4366" max="4367" width="17.28515625" style="1" customWidth="1"/>
    <col min="4368" max="4368" width="20.7109375" style="1" customWidth="1"/>
    <col min="4369" max="4369" width="25.7109375" style="1" customWidth="1"/>
    <col min="4370" max="4370" width="12.7109375" style="1" customWidth="1"/>
    <col min="4371" max="4371" width="9.140625" style="1"/>
    <col min="4372" max="4372" width="25.7109375" style="1" customWidth="1"/>
    <col min="4373" max="4605" width="9.140625" style="1"/>
    <col min="4606" max="4606" width="0" style="1" hidden="1" customWidth="1"/>
    <col min="4607" max="4607" width="7.28515625" style="1" customWidth="1"/>
    <col min="4608" max="4608" width="35.7109375" style="1" customWidth="1"/>
    <col min="4609" max="4609" width="24.85546875" style="1" customWidth="1"/>
    <col min="4610" max="4610" width="22.28515625" style="1" customWidth="1"/>
    <col min="4611" max="4611" width="21.85546875" style="1" customWidth="1"/>
    <col min="4612" max="4612" width="23.28515625" style="1" customWidth="1"/>
    <col min="4613" max="4613" width="5.7109375" style="1" customWidth="1"/>
    <col min="4614" max="4614" width="10" style="1" customWidth="1"/>
    <col min="4615" max="4615" width="7.28515625" style="1" customWidth="1"/>
    <col min="4616" max="4616" width="4.7109375" style="1" customWidth="1"/>
    <col min="4617" max="4617" width="13.7109375" style="1" customWidth="1"/>
    <col min="4618" max="4618" width="10.7109375" style="1" customWidth="1"/>
    <col min="4619" max="4619" width="7.7109375" style="1" customWidth="1"/>
    <col min="4620" max="4621" width="13.7109375" style="1" customWidth="1"/>
    <col min="4622" max="4623" width="17.28515625" style="1" customWidth="1"/>
    <col min="4624" max="4624" width="20.7109375" style="1" customWidth="1"/>
    <col min="4625" max="4625" width="25.7109375" style="1" customWidth="1"/>
    <col min="4626" max="4626" width="12.7109375" style="1" customWidth="1"/>
    <col min="4627" max="4627" width="9.140625" style="1"/>
    <col min="4628" max="4628" width="25.7109375" style="1" customWidth="1"/>
    <col min="4629" max="4861" width="9.140625" style="1"/>
    <col min="4862" max="4862" width="0" style="1" hidden="1" customWidth="1"/>
    <col min="4863" max="4863" width="7.28515625" style="1" customWidth="1"/>
    <col min="4864" max="4864" width="35.7109375" style="1" customWidth="1"/>
    <col min="4865" max="4865" width="24.85546875" style="1" customWidth="1"/>
    <col min="4866" max="4866" width="22.28515625" style="1" customWidth="1"/>
    <col min="4867" max="4867" width="21.85546875" style="1" customWidth="1"/>
    <col min="4868" max="4868" width="23.28515625" style="1" customWidth="1"/>
    <col min="4869" max="4869" width="5.7109375" style="1" customWidth="1"/>
    <col min="4870" max="4870" width="10" style="1" customWidth="1"/>
    <col min="4871" max="4871" width="7.28515625" style="1" customWidth="1"/>
    <col min="4872" max="4872" width="4.7109375" style="1" customWidth="1"/>
    <col min="4873" max="4873" width="13.7109375" style="1" customWidth="1"/>
    <col min="4874" max="4874" width="10.7109375" style="1" customWidth="1"/>
    <col min="4875" max="4875" width="7.7109375" style="1" customWidth="1"/>
    <col min="4876" max="4877" width="13.7109375" style="1" customWidth="1"/>
    <col min="4878" max="4879" width="17.28515625" style="1" customWidth="1"/>
    <col min="4880" max="4880" width="20.7109375" style="1" customWidth="1"/>
    <col min="4881" max="4881" width="25.7109375" style="1" customWidth="1"/>
    <col min="4882" max="4882" width="12.7109375" style="1" customWidth="1"/>
    <col min="4883" max="4883" width="9.140625" style="1"/>
    <col min="4884" max="4884" width="25.7109375" style="1" customWidth="1"/>
    <col min="4885" max="5117" width="9.140625" style="1"/>
    <col min="5118" max="5118" width="0" style="1" hidden="1" customWidth="1"/>
    <col min="5119" max="5119" width="7.28515625" style="1" customWidth="1"/>
    <col min="5120" max="5120" width="35.7109375" style="1" customWidth="1"/>
    <col min="5121" max="5121" width="24.85546875" style="1" customWidth="1"/>
    <col min="5122" max="5122" width="22.28515625" style="1" customWidth="1"/>
    <col min="5123" max="5123" width="21.85546875" style="1" customWidth="1"/>
    <col min="5124" max="5124" width="23.28515625" style="1" customWidth="1"/>
    <col min="5125" max="5125" width="5.7109375" style="1" customWidth="1"/>
    <col min="5126" max="5126" width="10" style="1" customWidth="1"/>
    <col min="5127" max="5127" width="7.28515625" style="1" customWidth="1"/>
    <col min="5128" max="5128" width="4.7109375" style="1" customWidth="1"/>
    <col min="5129" max="5129" width="13.7109375" style="1" customWidth="1"/>
    <col min="5130" max="5130" width="10.7109375" style="1" customWidth="1"/>
    <col min="5131" max="5131" width="7.7109375" style="1" customWidth="1"/>
    <col min="5132" max="5133" width="13.7109375" style="1" customWidth="1"/>
    <col min="5134" max="5135" width="17.28515625" style="1" customWidth="1"/>
    <col min="5136" max="5136" width="20.7109375" style="1" customWidth="1"/>
    <col min="5137" max="5137" width="25.7109375" style="1" customWidth="1"/>
    <col min="5138" max="5138" width="12.7109375" style="1" customWidth="1"/>
    <col min="5139" max="5139" width="9.140625" style="1"/>
    <col min="5140" max="5140" width="25.7109375" style="1" customWidth="1"/>
    <col min="5141" max="5373" width="9.140625" style="1"/>
    <col min="5374" max="5374" width="0" style="1" hidden="1" customWidth="1"/>
    <col min="5375" max="5375" width="7.28515625" style="1" customWidth="1"/>
    <col min="5376" max="5376" width="35.7109375" style="1" customWidth="1"/>
    <col min="5377" max="5377" width="24.85546875" style="1" customWidth="1"/>
    <col min="5378" max="5378" width="22.28515625" style="1" customWidth="1"/>
    <col min="5379" max="5379" width="21.85546875" style="1" customWidth="1"/>
    <col min="5380" max="5380" width="23.28515625" style="1" customWidth="1"/>
    <col min="5381" max="5381" width="5.7109375" style="1" customWidth="1"/>
    <col min="5382" max="5382" width="10" style="1" customWidth="1"/>
    <col min="5383" max="5383" width="7.28515625" style="1" customWidth="1"/>
    <col min="5384" max="5384" width="4.7109375" style="1" customWidth="1"/>
    <col min="5385" max="5385" width="13.7109375" style="1" customWidth="1"/>
    <col min="5386" max="5386" width="10.7109375" style="1" customWidth="1"/>
    <col min="5387" max="5387" width="7.7109375" style="1" customWidth="1"/>
    <col min="5388" max="5389" width="13.7109375" style="1" customWidth="1"/>
    <col min="5390" max="5391" width="17.28515625" style="1" customWidth="1"/>
    <col min="5392" max="5392" width="20.7109375" style="1" customWidth="1"/>
    <col min="5393" max="5393" width="25.7109375" style="1" customWidth="1"/>
    <col min="5394" max="5394" width="12.7109375" style="1" customWidth="1"/>
    <col min="5395" max="5395" width="9.140625" style="1"/>
    <col min="5396" max="5396" width="25.7109375" style="1" customWidth="1"/>
    <col min="5397" max="5629" width="9.140625" style="1"/>
    <col min="5630" max="5630" width="0" style="1" hidden="1" customWidth="1"/>
    <col min="5631" max="5631" width="7.28515625" style="1" customWidth="1"/>
    <col min="5632" max="5632" width="35.7109375" style="1" customWidth="1"/>
    <col min="5633" max="5633" width="24.85546875" style="1" customWidth="1"/>
    <col min="5634" max="5634" width="22.28515625" style="1" customWidth="1"/>
    <col min="5635" max="5635" width="21.85546875" style="1" customWidth="1"/>
    <col min="5636" max="5636" width="23.28515625" style="1" customWidth="1"/>
    <col min="5637" max="5637" width="5.7109375" style="1" customWidth="1"/>
    <col min="5638" max="5638" width="10" style="1" customWidth="1"/>
    <col min="5639" max="5639" width="7.28515625" style="1" customWidth="1"/>
    <col min="5640" max="5640" width="4.7109375" style="1" customWidth="1"/>
    <col min="5641" max="5641" width="13.7109375" style="1" customWidth="1"/>
    <col min="5642" max="5642" width="10.7109375" style="1" customWidth="1"/>
    <col min="5643" max="5643" width="7.7109375" style="1" customWidth="1"/>
    <col min="5644" max="5645" width="13.7109375" style="1" customWidth="1"/>
    <col min="5646" max="5647" width="17.28515625" style="1" customWidth="1"/>
    <col min="5648" max="5648" width="20.7109375" style="1" customWidth="1"/>
    <col min="5649" max="5649" width="25.7109375" style="1" customWidth="1"/>
    <col min="5650" max="5650" width="12.7109375" style="1" customWidth="1"/>
    <col min="5651" max="5651" width="9.140625" style="1"/>
    <col min="5652" max="5652" width="25.7109375" style="1" customWidth="1"/>
    <col min="5653" max="5885" width="9.140625" style="1"/>
    <col min="5886" max="5886" width="0" style="1" hidden="1" customWidth="1"/>
    <col min="5887" max="5887" width="7.28515625" style="1" customWidth="1"/>
    <col min="5888" max="5888" width="35.7109375" style="1" customWidth="1"/>
    <col min="5889" max="5889" width="24.85546875" style="1" customWidth="1"/>
    <col min="5890" max="5890" width="22.28515625" style="1" customWidth="1"/>
    <col min="5891" max="5891" width="21.85546875" style="1" customWidth="1"/>
    <col min="5892" max="5892" width="23.28515625" style="1" customWidth="1"/>
    <col min="5893" max="5893" width="5.7109375" style="1" customWidth="1"/>
    <col min="5894" max="5894" width="10" style="1" customWidth="1"/>
    <col min="5895" max="5895" width="7.28515625" style="1" customWidth="1"/>
    <col min="5896" max="5896" width="4.7109375" style="1" customWidth="1"/>
    <col min="5897" max="5897" width="13.7109375" style="1" customWidth="1"/>
    <col min="5898" max="5898" width="10.7109375" style="1" customWidth="1"/>
    <col min="5899" max="5899" width="7.7109375" style="1" customWidth="1"/>
    <col min="5900" max="5901" width="13.7109375" style="1" customWidth="1"/>
    <col min="5902" max="5903" width="17.28515625" style="1" customWidth="1"/>
    <col min="5904" max="5904" width="20.7109375" style="1" customWidth="1"/>
    <col min="5905" max="5905" width="25.7109375" style="1" customWidth="1"/>
    <col min="5906" max="5906" width="12.7109375" style="1" customWidth="1"/>
    <col min="5907" max="5907" width="9.140625" style="1"/>
    <col min="5908" max="5908" width="25.7109375" style="1" customWidth="1"/>
    <col min="5909" max="6141" width="9.140625" style="1"/>
    <col min="6142" max="6142" width="0" style="1" hidden="1" customWidth="1"/>
    <col min="6143" max="6143" width="7.28515625" style="1" customWidth="1"/>
    <col min="6144" max="6144" width="35.7109375" style="1" customWidth="1"/>
    <col min="6145" max="6145" width="24.85546875" style="1" customWidth="1"/>
    <col min="6146" max="6146" width="22.28515625" style="1" customWidth="1"/>
    <col min="6147" max="6147" width="21.85546875" style="1" customWidth="1"/>
    <col min="6148" max="6148" width="23.28515625" style="1" customWidth="1"/>
    <col min="6149" max="6149" width="5.7109375" style="1" customWidth="1"/>
    <col min="6150" max="6150" width="10" style="1" customWidth="1"/>
    <col min="6151" max="6151" width="7.28515625" style="1" customWidth="1"/>
    <col min="6152" max="6152" width="4.7109375" style="1" customWidth="1"/>
    <col min="6153" max="6153" width="13.7109375" style="1" customWidth="1"/>
    <col min="6154" max="6154" width="10.7109375" style="1" customWidth="1"/>
    <col min="6155" max="6155" width="7.7109375" style="1" customWidth="1"/>
    <col min="6156" max="6157" width="13.7109375" style="1" customWidth="1"/>
    <col min="6158" max="6159" width="17.28515625" style="1" customWidth="1"/>
    <col min="6160" max="6160" width="20.7109375" style="1" customWidth="1"/>
    <col min="6161" max="6161" width="25.7109375" style="1" customWidth="1"/>
    <col min="6162" max="6162" width="12.7109375" style="1" customWidth="1"/>
    <col min="6163" max="6163" width="9.140625" style="1"/>
    <col min="6164" max="6164" width="25.7109375" style="1" customWidth="1"/>
    <col min="6165" max="6397" width="9.140625" style="1"/>
    <col min="6398" max="6398" width="0" style="1" hidden="1" customWidth="1"/>
    <col min="6399" max="6399" width="7.28515625" style="1" customWidth="1"/>
    <col min="6400" max="6400" width="35.7109375" style="1" customWidth="1"/>
    <col min="6401" max="6401" width="24.85546875" style="1" customWidth="1"/>
    <col min="6402" max="6402" width="22.28515625" style="1" customWidth="1"/>
    <col min="6403" max="6403" width="21.85546875" style="1" customWidth="1"/>
    <col min="6404" max="6404" width="23.28515625" style="1" customWidth="1"/>
    <col min="6405" max="6405" width="5.7109375" style="1" customWidth="1"/>
    <col min="6406" max="6406" width="10" style="1" customWidth="1"/>
    <col min="6407" max="6407" width="7.28515625" style="1" customWidth="1"/>
    <col min="6408" max="6408" width="4.7109375" style="1" customWidth="1"/>
    <col min="6409" max="6409" width="13.7109375" style="1" customWidth="1"/>
    <col min="6410" max="6410" width="10.7109375" style="1" customWidth="1"/>
    <col min="6411" max="6411" width="7.7109375" style="1" customWidth="1"/>
    <col min="6412" max="6413" width="13.7109375" style="1" customWidth="1"/>
    <col min="6414" max="6415" width="17.28515625" style="1" customWidth="1"/>
    <col min="6416" max="6416" width="20.7109375" style="1" customWidth="1"/>
    <col min="6417" max="6417" width="25.7109375" style="1" customWidth="1"/>
    <col min="6418" max="6418" width="12.7109375" style="1" customWidth="1"/>
    <col min="6419" max="6419" width="9.140625" style="1"/>
    <col min="6420" max="6420" width="25.7109375" style="1" customWidth="1"/>
    <col min="6421" max="6653" width="9.140625" style="1"/>
    <col min="6654" max="6654" width="0" style="1" hidden="1" customWidth="1"/>
    <col min="6655" max="6655" width="7.28515625" style="1" customWidth="1"/>
    <col min="6656" max="6656" width="35.7109375" style="1" customWidth="1"/>
    <col min="6657" max="6657" width="24.85546875" style="1" customWidth="1"/>
    <col min="6658" max="6658" width="22.28515625" style="1" customWidth="1"/>
    <col min="6659" max="6659" width="21.85546875" style="1" customWidth="1"/>
    <col min="6660" max="6660" width="23.28515625" style="1" customWidth="1"/>
    <col min="6661" max="6661" width="5.7109375" style="1" customWidth="1"/>
    <col min="6662" max="6662" width="10" style="1" customWidth="1"/>
    <col min="6663" max="6663" width="7.28515625" style="1" customWidth="1"/>
    <col min="6664" max="6664" width="4.7109375" style="1" customWidth="1"/>
    <col min="6665" max="6665" width="13.7109375" style="1" customWidth="1"/>
    <col min="6666" max="6666" width="10.7109375" style="1" customWidth="1"/>
    <col min="6667" max="6667" width="7.7109375" style="1" customWidth="1"/>
    <col min="6668" max="6669" width="13.7109375" style="1" customWidth="1"/>
    <col min="6670" max="6671" width="17.28515625" style="1" customWidth="1"/>
    <col min="6672" max="6672" width="20.7109375" style="1" customWidth="1"/>
    <col min="6673" max="6673" width="25.7109375" style="1" customWidth="1"/>
    <col min="6674" max="6674" width="12.7109375" style="1" customWidth="1"/>
    <col min="6675" max="6675" width="9.140625" style="1"/>
    <col min="6676" max="6676" width="25.7109375" style="1" customWidth="1"/>
    <col min="6677" max="6909" width="9.140625" style="1"/>
    <col min="6910" max="6910" width="0" style="1" hidden="1" customWidth="1"/>
    <col min="6911" max="6911" width="7.28515625" style="1" customWidth="1"/>
    <col min="6912" max="6912" width="35.7109375" style="1" customWidth="1"/>
    <col min="6913" max="6913" width="24.85546875" style="1" customWidth="1"/>
    <col min="6914" max="6914" width="22.28515625" style="1" customWidth="1"/>
    <col min="6915" max="6915" width="21.85546875" style="1" customWidth="1"/>
    <col min="6916" max="6916" width="23.28515625" style="1" customWidth="1"/>
    <col min="6917" max="6917" width="5.7109375" style="1" customWidth="1"/>
    <col min="6918" max="6918" width="10" style="1" customWidth="1"/>
    <col min="6919" max="6919" width="7.28515625" style="1" customWidth="1"/>
    <col min="6920" max="6920" width="4.7109375" style="1" customWidth="1"/>
    <col min="6921" max="6921" width="13.7109375" style="1" customWidth="1"/>
    <col min="6922" max="6922" width="10.7109375" style="1" customWidth="1"/>
    <col min="6923" max="6923" width="7.7109375" style="1" customWidth="1"/>
    <col min="6924" max="6925" width="13.7109375" style="1" customWidth="1"/>
    <col min="6926" max="6927" width="17.28515625" style="1" customWidth="1"/>
    <col min="6928" max="6928" width="20.7109375" style="1" customWidth="1"/>
    <col min="6929" max="6929" width="25.7109375" style="1" customWidth="1"/>
    <col min="6930" max="6930" width="12.7109375" style="1" customWidth="1"/>
    <col min="6931" max="6931" width="9.140625" style="1"/>
    <col min="6932" max="6932" width="25.7109375" style="1" customWidth="1"/>
    <col min="6933" max="7165" width="9.140625" style="1"/>
    <col min="7166" max="7166" width="0" style="1" hidden="1" customWidth="1"/>
    <col min="7167" max="7167" width="7.28515625" style="1" customWidth="1"/>
    <col min="7168" max="7168" width="35.7109375" style="1" customWidth="1"/>
    <col min="7169" max="7169" width="24.85546875" style="1" customWidth="1"/>
    <col min="7170" max="7170" width="22.28515625" style="1" customWidth="1"/>
    <col min="7171" max="7171" width="21.85546875" style="1" customWidth="1"/>
    <col min="7172" max="7172" width="23.28515625" style="1" customWidth="1"/>
    <col min="7173" max="7173" width="5.7109375" style="1" customWidth="1"/>
    <col min="7174" max="7174" width="10" style="1" customWidth="1"/>
    <col min="7175" max="7175" width="7.28515625" style="1" customWidth="1"/>
    <col min="7176" max="7176" width="4.7109375" style="1" customWidth="1"/>
    <col min="7177" max="7177" width="13.7109375" style="1" customWidth="1"/>
    <col min="7178" max="7178" width="10.7109375" style="1" customWidth="1"/>
    <col min="7179" max="7179" width="7.7109375" style="1" customWidth="1"/>
    <col min="7180" max="7181" width="13.7109375" style="1" customWidth="1"/>
    <col min="7182" max="7183" width="17.28515625" style="1" customWidth="1"/>
    <col min="7184" max="7184" width="20.7109375" style="1" customWidth="1"/>
    <col min="7185" max="7185" width="25.7109375" style="1" customWidth="1"/>
    <col min="7186" max="7186" width="12.7109375" style="1" customWidth="1"/>
    <col min="7187" max="7187" width="9.140625" style="1"/>
    <col min="7188" max="7188" width="25.7109375" style="1" customWidth="1"/>
    <col min="7189" max="7421" width="9.140625" style="1"/>
    <col min="7422" max="7422" width="0" style="1" hidden="1" customWidth="1"/>
    <col min="7423" max="7423" width="7.28515625" style="1" customWidth="1"/>
    <col min="7424" max="7424" width="35.7109375" style="1" customWidth="1"/>
    <col min="7425" max="7425" width="24.85546875" style="1" customWidth="1"/>
    <col min="7426" max="7426" width="22.28515625" style="1" customWidth="1"/>
    <col min="7427" max="7427" width="21.85546875" style="1" customWidth="1"/>
    <col min="7428" max="7428" width="23.28515625" style="1" customWidth="1"/>
    <col min="7429" max="7429" width="5.7109375" style="1" customWidth="1"/>
    <col min="7430" max="7430" width="10" style="1" customWidth="1"/>
    <col min="7431" max="7431" width="7.28515625" style="1" customWidth="1"/>
    <col min="7432" max="7432" width="4.7109375" style="1" customWidth="1"/>
    <col min="7433" max="7433" width="13.7109375" style="1" customWidth="1"/>
    <col min="7434" max="7434" width="10.7109375" style="1" customWidth="1"/>
    <col min="7435" max="7435" width="7.7109375" style="1" customWidth="1"/>
    <col min="7436" max="7437" width="13.7109375" style="1" customWidth="1"/>
    <col min="7438" max="7439" width="17.28515625" style="1" customWidth="1"/>
    <col min="7440" max="7440" width="20.7109375" style="1" customWidth="1"/>
    <col min="7441" max="7441" width="25.7109375" style="1" customWidth="1"/>
    <col min="7442" max="7442" width="12.7109375" style="1" customWidth="1"/>
    <col min="7443" max="7443" width="9.140625" style="1"/>
    <col min="7444" max="7444" width="25.7109375" style="1" customWidth="1"/>
    <col min="7445" max="7677" width="9.140625" style="1"/>
    <col min="7678" max="7678" width="0" style="1" hidden="1" customWidth="1"/>
    <col min="7679" max="7679" width="7.28515625" style="1" customWidth="1"/>
    <col min="7680" max="7680" width="35.7109375" style="1" customWidth="1"/>
    <col min="7681" max="7681" width="24.85546875" style="1" customWidth="1"/>
    <col min="7682" max="7682" width="22.28515625" style="1" customWidth="1"/>
    <col min="7683" max="7683" width="21.85546875" style="1" customWidth="1"/>
    <col min="7684" max="7684" width="23.28515625" style="1" customWidth="1"/>
    <col min="7685" max="7685" width="5.7109375" style="1" customWidth="1"/>
    <col min="7686" max="7686" width="10" style="1" customWidth="1"/>
    <col min="7687" max="7687" width="7.28515625" style="1" customWidth="1"/>
    <col min="7688" max="7688" width="4.7109375" style="1" customWidth="1"/>
    <col min="7689" max="7689" width="13.7109375" style="1" customWidth="1"/>
    <col min="7690" max="7690" width="10.7109375" style="1" customWidth="1"/>
    <col min="7691" max="7691" width="7.7109375" style="1" customWidth="1"/>
    <col min="7692" max="7693" width="13.7109375" style="1" customWidth="1"/>
    <col min="7694" max="7695" width="17.28515625" style="1" customWidth="1"/>
    <col min="7696" max="7696" width="20.7109375" style="1" customWidth="1"/>
    <col min="7697" max="7697" width="25.7109375" style="1" customWidth="1"/>
    <col min="7698" max="7698" width="12.7109375" style="1" customWidth="1"/>
    <col min="7699" max="7699" width="9.140625" style="1"/>
    <col min="7700" max="7700" width="25.7109375" style="1" customWidth="1"/>
    <col min="7701" max="7933" width="9.140625" style="1"/>
    <col min="7934" max="7934" width="0" style="1" hidden="1" customWidth="1"/>
    <col min="7935" max="7935" width="7.28515625" style="1" customWidth="1"/>
    <col min="7936" max="7936" width="35.7109375" style="1" customWidth="1"/>
    <col min="7937" max="7937" width="24.85546875" style="1" customWidth="1"/>
    <col min="7938" max="7938" width="22.28515625" style="1" customWidth="1"/>
    <col min="7939" max="7939" width="21.85546875" style="1" customWidth="1"/>
    <col min="7940" max="7940" width="23.28515625" style="1" customWidth="1"/>
    <col min="7941" max="7941" width="5.7109375" style="1" customWidth="1"/>
    <col min="7942" max="7942" width="10" style="1" customWidth="1"/>
    <col min="7943" max="7943" width="7.28515625" style="1" customWidth="1"/>
    <col min="7944" max="7944" width="4.7109375" style="1" customWidth="1"/>
    <col min="7945" max="7945" width="13.7109375" style="1" customWidth="1"/>
    <col min="7946" max="7946" width="10.7109375" style="1" customWidth="1"/>
    <col min="7947" max="7947" width="7.7109375" style="1" customWidth="1"/>
    <col min="7948" max="7949" width="13.7109375" style="1" customWidth="1"/>
    <col min="7950" max="7951" width="17.28515625" style="1" customWidth="1"/>
    <col min="7952" max="7952" width="20.7109375" style="1" customWidth="1"/>
    <col min="7953" max="7953" width="25.7109375" style="1" customWidth="1"/>
    <col min="7954" max="7954" width="12.7109375" style="1" customWidth="1"/>
    <col min="7955" max="7955" width="9.140625" style="1"/>
    <col min="7956" max="7956" width="25.7109375" style="1" customWidth="1"/>
    <col min="7957" max="8189" width="9.140625" style="1"/>
    <col min="8190" max="8190" width="0" style="1" hidden="1" customWidth="1"/>
    <col min="8191" max="8191" width="7.28515625" style="1" customWidth="1"/>
    <col min="8192" max="8192" width="35.7109375" style="1" customWidth="1"/>
    <col min="8193" max="8193" width="24.85546875" style="1" customWidth="1"/>
    <col min="8194" max="8194" width="22.28515625" style="1" customWidth="1"/>
    <col min="8195" max="8195" width="21.85546875" style="1" customWidth="1"/>
    <col min="8196" max="8196" width="23.28515625" style="1" customWidth="1"/>
    <col min="8197" max="8197" width="5.7109375" style="1" customWidth="1"/>
    <col min="8198" max="8198" width="10" style="1" customWidth="1"/>
    <col min="8199" max="8199" width="7.28515625" style="1" customWidth="1"/>
    <col min="8200" max="8200" width="4.7109375" style="1" customWidth="1"/>
    <col min="8201" max="8201" width="13.7109375" style="1" customWidth="1"/>
    <col min="8202" max="8202" width="10.7109375" style="1" customWidth="1"/>
    <col min="8203" max="8203" width="7.7109375" style="1" customWidth="1"/>
    <col min="8204" max="8205" width="13.7109375" style="1" customWidth="1"/>
    <col min="8206" max="8207" width="17.28515625" style="1" customWidth="1"/>
    <col min="8208" max="8208" width="20.7109375" style="1" customWidth="1"/>
    <col min="8209" max="8209" width="25.7109375" style="1" customWidth="1"/>
    <col min="8210" max="8210" width="12.7109375" style="1" customWidth="1"/>
    <col min="8211" max="8211" width="9.140625" style="1"/>
    <col min="8212" max="8212" width="25.7109375" style="1" customWidth="1"/>
    <col min="8213" max="8445" width="9.140625" style="1"/>
    <col min="8446" max="8446" width="0" style="1" hidden="1" customWidth="1"/>
    <col min="8447" max="8447" width="7.28515625" style="1" customWidth="1"/>
    <col min="8448" max="8448" width="35.7109375" style="1" customWidth="1"/>
    <col min="8449" max="8449" width="24.85546875" style="1" customWidth="1"/>
    <col min="8450" max="8450" width="22.28515625" style="1" customWidth="1"/>
    <col min="8451" max="8451" width="21.85546875" style="1" customWidth="1"/>
    <col min="8452" max="8452" width="23.28515625" style="1" customWidth="1"/>
    <col min="8453" max="8453" width="5.7109375" style="1" customWidth="1"/>
    <col min="8454" max="8454" width="10" style="1" customWidth="1"/>
    <col min="8455" max="8455" width="7.28515625" style="1" customWidth="1"/>
    <col min="8456" max="8456" width="4.7109375" style="1" customWidth="1"/>
    <col min="8457" max="8457" width="13.7109375" style="1" customWidth="1"/>
    <col min="8458" max="8458" width="10.7109375" style="1" customWidth="1"/>
    <col min="8459" max="8459" width="7.7109375" style="1" customWidth="1"/>
    <col min="8460" max="8461" width="13.7109375" style="1" customWidth="1"/>
    <col min="8462" max="8463" width="17.28515625" style="1" customWidth="1"/>
    <col min="8464" max="8464" width="20.7109375" style="1" customWidth="1"/>
    <col min="8465" max="8465" width="25.7109375" style="1" customWidth="1"/>
    <col min="8466" max="8466" width="12.7109375" style="1" customWidth="1"/>
    <col min="8467" max="8467" width="9.140625" style="1"/>
    <col min="8468" max="8468" width="25.7109375" style="1" customWidth="1"/>
    <col min="8469" max="8701" width="9.140625" style="1"/>
    <col min="8702" max="8702" width="0" style="1" hidden="1" customWidth="1"/>
    <col min="8703" max="8703" width="7.28515625" style="1" customWidth="1"/>
    <col min="8704" max="8704" width="35.7109375" style="1" customWidth="1"/>
    <col min="8705" max="8705" width="24.85546875" style="1" customWidth="1"/>
    <col min="8706" max="8706" width="22.28515625" style="1" customWidth="1"/>
    <col min="8707" max="8707" width="21.85546875" style="1" customWidth="1"/>
    <col min="8708" max="8708" width="23.28515625" style="1" customWidth="1"/>
    <col min="8709" max="8709" width="5.7109375" style="1" customWidth="1"/>
    <col min="8710" max="8710" width="10" style="1" customWidth="1"/>
    <col min="8711" max="8711" width="7.28515625" style="1" customWidth="1"/>
    <col min="8712" max="8712" width="4.7109375" style="1" customWidth="1"/>
    <col min="8713" max="8713" width="13.7109375" style="1" customWidth="1"/>
    <col min="8714" max="8714" width="10.7109375" style="1" customWidth="1"/>
    <col min="8715" max="8715" width="7.7109375" style="1" customWidth="1"/>
    <col min="8716" max="8717" width="13.7109375" style="1" customWidth="1"/>
    <col min="8718" max="8719" width="17.28515625" style="1" customWidth="1"/>
    <col min="8720" max="8720" width="20.7109375" style="1" customWidth="1"/>
    <col min="8721" max="8721" width="25.7109375" style="1" customWidth="1"/>
    <col min="8722" max="8722" width="12.7109375" style="1" customWidth="1"/>
    <col min="8723" max="8723" width="9.140625" style="1"/>
    <col min="8724" max="8724" width="25.7109375" style="1" customWidth="1"/>
    <col min="8725" max="8957" width="9.140625" style="1"/>
    <col min="8958" max="8958" width="0" style="1" hidden="1" customWidth="1"/>
    <col min="8959" max="8959" width="7.28515625" style="1" customWidth="1"/>
    <col min="8960" max="8960" width="35.7109375" style="1" customWidth="1"/>
    <col min="8961" max="8961" width="24.85546875" style="1" customWidth="1"/>
    <col min="8962" max="8962" width="22.28515625" style="1" customWidth="1"/>
    <col min="8963" max="8963" width="21.85546875" style="1" customWidth="1"/>
    <col min="8964" max="8964" width="23.28515625" style="1" customWidth="1"/>
    <col min="8965" max="8965" width="5.7109375" style="1" customWidth="1"/>
    <col min="8966" max="8966" width="10" style="1" customWidth="1"/>
    <col min="8967" max="8967" width="7.28515625" style="1" customWidth="1"/>
    <col min="8968" max="8968" width="4.7109375" style="1" customWidth="1"/>
    <col min="8969" max="8969" width="13.7109375" style="1" customWidth="1"/>
    <col min="8970" max="8970" width="10.7109375" style="1" customWidth="1"/>
    <col min="8971" max="8971" width="7.7109375" style="1" customWidth="1"/>
    <col min="8972" max="8973" width="13.7109375" style="1" customWidth="1"/>
    <col min="8974" max="8975" width="17.28515625" style="1" customWidth="1"/>
    <col min="8976" max="8976" width="20.7109375" style="1" customWidth="1"/>
    <col min="8977" max="8977" width="25.7109375" style="1" customWidth="1"/>
    <col min="8978" max="8978" width="12.7109375" style="1" customWidth="1"/>
    <col min="8979" max="8979" width="9.140625" style="1"/>
    <col min="8980" max="8980" width="25.7109375" style="1" customWidth="1"/>
    <col min="8981" max="9213" width="9.140625" style="1"/>
    <col min="9214" max="9214" width="0" style="1" hidden="1" customWidth="1"/>
    <col min="9215" max="9215" width="7.28515625" style="1" customWidth="1"/>
    <col min="9216" max="9216" width="35.7109375" style="1" customWidth="1"/>
    <col min="9217" max="9217" width="24.85546875" style="1" customWidth="1"/>
    <col min="9218" max="9218" width="22.28515625" style="1" customWidth="1"/>
    <col min="9219" max="9219" width="21.85546875" style="1" customWidth="1"/>
    <col min="9220" max="9220" width="23.28515625" style="1" customWidth="1"/>
    <col min="9221" max="9221" width="5.7109375" style="1" customWidth="1"/>
    <col min="9222" max="9222" width="10" style="1" customWidth="1"/>
    <col min="9223" max="9223" width="7.28515625" style="1" customWidth="1"/>
    <col min="9224" max="9224" width="4.7109375" style="1" customWidth="1"/>
    <col min="9225" max="9225" width="13.7109375" style="1" customWidth="1"/>
    <col min="9226" max="9226" width="10.7109375" style="1" customWidth="1"/>
    <col min="9227" max="9227" width="7.7109375" style="1" customWidth="1"/>
    <col min="9228" max="9229" width="13.7109375" style="1" customWidth="1"/>
    <col min="9230" max="9231" width="17.28515625" style="1" customWidth="1"/>
    <col min="9232" max="9232" width="20.7109375" style="1" customWidth="1"/>
    <col min="9233" max="9233" width="25.7109375" style="1" customWidth="1"/>
    <col min="9234" max="9234" width="12.7109375" style="1" customWidth="1"/>
    <col min="9235" max="9235" width="9.140625" style="1"/>
    <col min="9236" max="9236" width="25.7109375" style="1" customWidth="1"/>
    <col min="9237" max="9469" width="9.140625" style="1"/>
    <col min="9470" max="9470" width="0" style="1" hidden="1" customWidth="1"/>
    <col min="9471" max="9471" width="7.28515625" style="1" customWidth="1"/>
    <col min="9472" max="9472" width="35.7109375" style="1" customWidth="1"/>
    <col min="9473" max="9473" width="24.85546875" style="1" customWidth="1"/>
    <col min="9474" max="9474" width="22.28515625" style="1" customWidth="1"/>
    <col min="9475" max="9475" width="21.85546875" style="1" customWidth="1"/>
    <col min="9476" max="9476" width="23.28515625" style="1" customWidth="1"/>
    <col min="9477" max="9477" width="5.7109375" style="1" customWidth="1"/>
    <col min="9478" max="9478" width="10" style="1" customWidth="1"/>
    <col min="9479" max="9479" width="7.28515625" style="1" customWidth="1"/>
    <col min="9480" max="9480" width="4.7109375" style="1" customWidth="1"/>
    <col min="9481" max="9481" width="13.7109375" style="1" customWidth="1"/>
    <col min="9482" max="9482" width="10.7109375" style="1" customWidth="1"/>
    <col min="9483" max="9483" width="7.7109375" style="1" customWidth="1"/>
    <col min="9484" max="9485" width="13.7109375" style="1" customWidth="1"/>
    <col min="9486" max="9487" width="17.28515625" style="1" customWidth="1"/>
    <col min="9488" max="9488" width="20.7109375" style="1" customWidth="1"/>
    <col min="9489" max="9489" width="25.7109375" style="1" customWidth="1"/>
    <col min="9490" max="9490" width="12.7109375" style="1" customWidth="1"/>
    <col min="9491" max="9491" width="9.140625" style="1"/>
    <col min="9492" max="9492" width="25.7109375" style="1" customWidth="1"/>
    <col min="9493" max="9725" width="9.140625" style="1"/>
    <col min="9726" max="9726" width="0" style="1" hidden="1" customWidth="1"/>
    <col min="9727" max="9727" width="7.28515625" style="1" customWidth="1"/>
    <col min="9728" max="9728" width="35.7109375" style="1" customWidth="1"/>
    <col min="9729" max="9729" width="24.85546875" style="1" customWidth="1"/>
    <col min="9730" max="9730" width="22.28515625" style="1" customWidth="1"/>
    <col min="9731" max="9731" width="21.85546875" style="1" customWidth="1"/>
    <col min="9732" max="9732" width="23.28515625" style="1" customWidth="1"/>
    <col min="9733" max="9733" width="5.7109375" style="1" customWidth="1"/>
    <col min="9734" max="9734" width="10" style="1" customWidth="1"/>
    <col min="9735" max="9735" width="7.28515625" style="1" customWidth="1"/>
    <col min="9736" max="9736" width="4.7109375" style="1" customWidth="1"/>
    <col min="9737" max="9737" width="13.7109375" style="1" customWidth="1"/>
    <col min="9738" max="9738" width="10.7109375" style="1" customWidth="1"/>
    <col min="9739" max="9739" width="7.7109375" style="1" customWidth="1"/>
    <col min="9740" max="9741" width="13.7109375" style="1" customWidth="1"/>
    <col min="9742" max="9743" width="17.28515625" style="1" customWidth="1"/>
    <col min="9744" max="9744" width="20.7109375" style="1" customWidth="1"/>
    <col min="9745" max="9745" width="25.7109375" style="1" customWidth="1"/>
    <col min="9746" max="9746" width="12.7109375" style="1" customWidth="1"/>
    <col min="9747" max="9747" width="9.140625" style="1"/>
    <col min="9748" max="9748" width="25.7109375" style="1" customWidth="1"/>
    <col min="9749" max="9981" width="9.140625" style="1"/>
    <col min="9982" max="9982" width="0" style="1" hidden="1" customWidth="1"/>
    <col min="9983" max="9983" width="7.28515625" style="1" customWidth="1"/>
    <col min="9984" max="9984" width="35.7109375" style="1" customWidth="1"/>
    <col min="9985" max="9985" width="24.85546875" style="1" customWidth="1"/>
    <col min="9986" max="9986" width="22.28515625" style="1" customWidth="1"/>
    <col min="9987" max="9987" width="21.85546875" style="1" customWidth="1"/>
    <col min="9988" max="9988" width="23.28515625" style="1" customWidth="1"/>
    <col min="9989" max="9989" width="5.7109375" style="1" customWidth="1"/>
    <col min="9990" max="9990" width="10" style="1" customWidth="1"/>
    <col min="9991" max="9991" width="7.28515625" style="1" customWidth="1"/>
    <col min="9992" max="9992" width="4.7109375" style="1" customWidth="1"/>
    <col min="9993" max="9993" width="13.7109375" style="1" customWidth="1"/>
    <col min="9994" max="9994" width="10.7109375" style="1" customWidth="1"/>
    <col min="9995" max="9995" width="7.7109375" style="1" customWidth="1"/>
    <col min="9996" max="9997" width="13.7109375" style="1" customWidth="1"/>
    <col min="9998" max="9999" width="17.28515625" style="1" customWidth="1"/>
    <col min="10000" max="10000" width="20.7109375" style="1" customWidth="1"/>
    <col min="10001" max="10001" width="25.7109375" style="1" customWidth="1"/>
    <col min="10002" max="10002" width="12.7109375" style="1" customWidth="1"/>
    <col min="10003" max="10003" width="9.140625" style="1"/>
    <col min="10004" max="10004" width="25.7109375" style="1" customWidth="1"/>
    <col min="10005" max="10237" width="9.140625" style="1"/>
    <col min="10238" max="10238" width="0" style="1" hidden="1" customWidth="1"/>
    <col min="10239" max="10239" width="7.28515625" style="1" customWidth="1"/>
    <col min="10240" max="10240" width="35.7109375" style="1" customWidth="1"/>
    <col min="10241" max="10241" width="24.85546875" style="1" customWidth="1"/>
    <col min="10242" max="10242" width="22.28515625" style="1" customWidth="1"/>
    <col min="10243" max="10243" width="21.85546875" style="1" customWidth="1"/>
    <col min="10244" max="10244" width="23.28515625" style="1" customWidth="1"/>
    <col min="10245" max="10245" width="5.7109375" style="1" customWidth="1"/>
    <col min="10246" max="10246" width="10" style="1" customWidth="1"/>
    <col min="10247" max="10247" width="7.28515625" style="1" customWidth="1"/>
    <col min="10248" max="10248" width="4.7109375" style="1" customWidth="1"/>
    <col min="10249" max="10249" width="13.7109375" style="1" customWidth="1"/>
    <col min="10250" max="10250" width="10.7109375" style="1" customWidth="1"/>
    <col min="10251" max="10251" width="7.7109375" style="1" customWidth="1"/>
    <col min="10252" max="10253" width="13.7109375" style="1" customWidth="1"/>
    <col min="10254" max="10255" width="17.28515625" style="1" customWidth="1"/>
    <col min="10256" max="10256" width="20.7109375" style="1" customWidth="1"/>
    <col min="10257" max="10257" width="25.7109375" style="1" customWidth="1"/>
    <col min="10258" max="10258" width="12.7109375" style="1" customWidth="1"/>
    <col min="10259" max="10259" width="9.140625" style="1"/>
    <col min="10260" max="10260" width="25.7109375" style="1" customWidth="1"/>
    <col min="10261" max="10493" width="9.140625" style="1"/>
    <col min="10494" max="10494" width="0" style="1" hidden="1" customWidth="1"/>
    <col min="10495" max="10495" width="7.28515625" style="1" customWidth="1"/>
    <col min="10496" max="10496" width="35.7109375" style="1" customWidth="1"/>
    <col min="10497" max="10497" width="24.85546875" style="1" customWidth="1"/>
    <col min="10498" max="10498" width="22.28515625" style="1" customWidth="1"/>
    <col min="10499" max="10499" width="21.85546875" style="1" customWidth="1"/>
    <col min="10500" max="10500" width="23.28515625" style="1" customWidth="1"/>
    <col min="10501" max="10501" width="5.7109375" style="1" customWidth="1"/>
    <col min="10502" max="10502" width="10" style="1" customWidth="1"/>
    <col min="10503" max="10503" width="7.28515625" style="1" customWidth="1"/>
    <col min="10504" max="10504" width="4.7109375" style="1" customWidth="1"/>
    <col min="10505" max="10505" width="13.7109375" style="1" customWidth="1"/>
    <col min="10506" max="10506" width="10.7109375" style="1" customWidth="1"/>
    <col min="10507" max="10507" width="7.7109375" style="1" customWidth="1"/>
    <col min="10508" max="10509" width="13.7109375" style="1" customWidth="1"/>
    <col min="10510" max="10511" width="17.28515625" style="1" customWidth="1"/>
    <col min="10512" max="10512" width="20.7109375" style="1" customWidth="1"/>
    <col min="10513" max="10513" width="25.7109375" style="1" customWidth="1"/>
    <col min="10514" max="10514" width="12.7109375" style="1" customWidth="1"/>
    <col min="10515" max="10515" width="9.140625" style="1"/>
    <col min="10516" max="10516" width="25.7109375" style="1" customWidth="1"/>
    <col min="10517" max="10749" width="9.140625" style="1"/>
    <col min="10750" max="10750" width="0" style="1" hidden="1" customWidth="1"/>
    <col min="10751" max="10751" width="7.28515625" style="1" customWidth="1"/>
    <col min="10752" max="10752" width="35.7109375" style="1" customWidth="1"/>
    <col min="10753" max="10753" width="24.85546875" style="1" customWidth="1"/>
    <col min="10754" max="10754" width="22.28515625" style="1" customWidth="1"/>
    <col min="10755" max="10755" width="21.85546875" style="1" customWidth="1"/>
    <col min="10756" max="10756" width="23.28515625" style="1" customWidth="1"/>
    <col min="10757" max="10757" width="5.7109375" style="1" customWidth="1"/>
    <col min="10758" max="10758" width="10" style="1" customWidth="1"/>
    <col min="10759" max="10759" width="7.28515625" style="1" customWidth="1"/>
    <col min="10760" max="10760" width="4.7109375" style="1" customWidth="1"/>
    <col min="10761" max="10761" width="13.7109375" style="1" customWidth="1"/>
    <col min="10762" max="10762" width="10.7109375" style="1" customWidth="1"/>
    <col min="10763" max="10763" width="7.7109375" style="1" customWidth="1"/>
    <col min="10764" max="10765" width="13.7109375" style="1" customWidth="1"/>
    <col min="10766" max="10767" width="17.28515625" style="1" customWidth="1"/>
    <col min="10768" max="10768" width="20.7109375" style="1" customWidth="1"/>
    <col min="10769" max="10769" width="25.7109375" style="1" customWidth="1"/>
    <col min="10770" max="10770" width="12.7109375" style="1" customWidth="1"/>
    <col min="10771" max="10771" width="9.140625" style="1"/>
    <col min="10772" max="10772" width="25.7109375" style="1" customWidth="1"/>
    <col min="10773" max="11005" width="9.140625" style="1"/>
    <col min="11006" max="11006" width="0" style="1" hidden="1" customWidth="1"/>
    <col min="11007" max="11007" width="7.28515625" style="1" customWidth="1"/>
    <col min="11008" max="11008" width="35.7109375" style="1" customWidth="1"/>
    <col min="11009" max="11009" width="24.85546875" style="1" customWidth="1"/>
    <col min="11010" max="11010" width="22.28515625" style="1" customWidth="1"/>
    <col min="11011" max="11011" width="21.85546875" style="1" customWidth="1"/>
    <col min="11012" max="11012" width="23.28515625" style="1" customWidth="1"/>
    <col min="11013" max="11013" width="5.7109375" style="1" customWidth="1"/>
    <col min="11014" max="11014" width="10" style="1" customWidth="1"/>
    <col min="11015" max="11015" width="7.28515625" style="1" customWidth="1"/>
    <col min="11016" max="11016" width="4.7109375" style="1" customWidth="1"/>
    <col min="11017" max="11017" width="13.7109375" style="1" customWidth="1"/>
    <col min="11018" max="11018" width="10.7109375" style="1" customWidth="1"/>
    <col min="11019" max="11019" width="7.7109375" style="1" customWidth="1"/>
    <col min="11020" max="11021" width="13.7109375" style="1" customWidth="1"/>
    <col min="11022" max="11023" width="17.28515625" style="1" customWidth="1"/>
    <col min="11024" max="11024" width="20.7109375" style="1" customWidth="1"/>
    <col min="11025" max="11025" width="25.7109375" style="1" customWidth="1"/>
    <col min="11026" max="11026" width="12.7109375" style="1" customWidth="1"/>
    <col min="11027" max="11027" width="9.140625" style="1"/>
    <col min="11028" max="11028" width="25.7109375" style="1" customWidth="1"/>
    <col min="11029" max="11261" width="9.140625" style="1"/>
    <col min="11262" max="11262" width="0" style="1" hidden="1" customWidth="1"/>
    <col min="11263" max="11263" width="7.28515625" style="1" customWidth="1"/>
    <col min="11264" max="11264" width="35.7109375" style="1" customWidth="1"/>
    <col min="11265" max="11265" width="24.85546875" style="1" customWidth="1"/>
    <col min="11266" max="11266" width="22.28515625" style="1" customWidth="1"/>
    <col min="11267" max="11267" width="21.85546875" style="1" customWidth="1"/>
    <col min="11268" max="11268" width="23.28515625" style="1" customWidth="1"/>
    <col min="11269" max="11269" width="5.7109375" style="1" customWidth="1"/>
    <col min="11270" max="11270" width="10" style="1" customWidth="1"/>
    <col min="11271" max="11271" width="7.28515625" style="1" customWidth="1"/>
    <col min="11272" max="11272" width="4.7109375" style="1" customWidth="1"/>
    <col min="11273" max="11273" width="13.7109375" style="1" customWidth="1"/>
    <col min="11274" max="11274" width="10.7109375" style="1" customWidth="1"/>
    <col min="11275" max="11275" width="7.7109375" style="1" customWidth="1"/>
    <col min="11276" max="11277" width="13.7109375" style="1" customWidth="1"/>
    <col min="11278" max="11279" width="17.28515625" style="1" customWidth="1"/>
    <col min="11280" max="11280" width="20.7109375" style="1" customWidth="1"/>
    <col min="11281" max="11281" width="25.7109375" style="1" customWidth="1"/>
    <col min="11282" max="11282" width="12.7109375" style="1" customWidth="1"/>
    <col min="11283" max="11283" width="9.140625" style="1"/>
    <col min="11284" max="11284" width="25.7109375" style="1" customWidth="1"/>
    <col min="11285" max="11517" width="9.140625" style="1"/>
    <col min="11518" max="11518" width="0" style="1" hidden="1" customWidth="1"/>
    <col min="11519" max="11519" width="7.28515625" style="1" customWidth="1"/>
    <col min="11520" max="11520" width="35.7109375" style="1" customWidth="1"/>
    <col min="11521" max="11521" width="24.85546875" style="1" customWidth="1"/>
    <col min="11522" max="11522" width="22.28515625" style="1" customWidth="1"/>
    <col min="11523" max="11523" width="21.85546875" style="1" customWidth="1"/>
    <col min="11524" max="11524" width="23.28515625" style="1" customWidth="1"/>
    <col min="11525" max="11525" width="5.7109375" style="1" customWidth="1"/>
    <col min="11526" max="11526" width="10" style="1" customWidth="1"/>
    <col min="11527" max="11527" width="7.28515625" style="1" customWidth="1"/>
    <col min="11528" max="11528" width="4.7109375" style="1" customWidth="1"/>
    <col min="11529" max="11529" width="13.7109375" style="1" customWidth="1"/>
    <col min="11530" max="11530" width="10.7109375" style="1" customWidth="1"/>
    <col min="11531" max="11531" width="7.7109375" style="1" customWidth="1"/>
    <col min="11532" max="11533" width="13.7109375" style="1" customWidth="1"/>
    <col min="11534" max="11535" width="17.28515625" style="1" customWidth="1"/>
    <col min="11536" max="11536" width="20.7109375" style="1" customWidth="1"/>
    <col min="11537" max="11537" width="25.7109375" style="1" customWidth="1"/>
    <col min="11538" max="11538" width="12.7109375" style="1" customWidth="1"/>
    <col min="11539" max="11539" width="9.140625" style="1"/>
    <col min="11540" max="11540" width="25.7109375" style="1" customWidth="1"/>
    <col min="11541" max="11773" width="9.140625" style="1"/>
    <col min="11774" max="11774" width="0" style="1" hidden="1" customWidth="1"/>
    <col min="11775" max="11775" width="7.28515625" style="1" customWidth="1"/>
    <col min="11776" max="11776" width="35.7109375" style="1" customWidth="1"/>
    <col min="11777" max="11777" width="24.85546875" style="1" customWidth="1"/>
    <col min="11778" max="11778" width="22.28515625" style="1" customWidth="1"/>
    <col min="11779" max="11779" width="21.85546875" style="1" customWidth="1"/>
    <col min="11780" max="11780" width="23.28515625" style="1" customWidth="1"/>
    <col min="11781" max="11781" width="5.7109375" style="1" customWidth="1"/>
    <col min="11782" max="11782" width="10" style="1" customWidth="1"/>
    <col min="11783" max="11783" width="7.28515625" style="1" customWidth="1"/>
    <col min="11784" max="11784" width="4.7109375" style="1" customWidth="1"/>
    <col min="11785" max="11785" width="13.7109375" style="1" customWidth="1"/>
    <col min="11786" max="11786" width="10.7109375" style="1" customWidth="1"/>
    <col min="11787" max="11787" width="7.7109375" style="1" customWidth="1"/>
    <col min="11788" max="11789" width="13.7109375" style="1" customWidth="1"/>
    <col min="11790" max="11791" width="17.28515625" style="1" customWidth="1"/>
    <col min="11792" max="11792" width="20.7109375" style="1" customWidth="1"/>
    <col min="11793" max="11793" width="25.7109375" style="1" customWidth="1"/>
    <col min="11794" max="11794" width="12.7109375" style="1" customWidth="1"/>
    <col min="11795" max="11795" width="9.140625" style="1"/>
    <col min="11796" max="11796" width="25.7109375" style="1" customWidth="1"/>
    <col min="11797" max="12029" width="9.140625" style="1"/>
    <col min="12030" max="12030" width="0" style="1" hidden="1" customWidth="1"/>
    <col min="12031" max="12031" width="7.28515625" style="1" customWidth="1"/>
    <col min="12032" max="12032" width="35.7109375" style="1" customWidth="1"/>
    <col min="12033" max="12033" width="24.85546875" style="1" customWidth="1"/>
    <col min="12034" max="12034" width="22.28515625" style="1" customWidth="1"/>
    <col min="12035" max="12035" width="21.85546875" style="1" customWidth="1"/>
    <col min="12036" max="12036" width="23.28515625" style="1" customWidth="1"/>
    <col min="12037" max="12037" width="5.7109375" style="1" customWidth="1"/>
    <col min="12038" max="12038" width="10" style="1" customWidth="1"/>
    <col min="12039" max="12039" width="7.28515625" style="1" customWidth="1"/>
    <col min="12040" max="12040" width="4.7109375" style="1" customWidth="1"/>
    <col min="12041" max="12041" width="13.7109375" style="1" customWidth="1"/>
    <col min="12042" max="12042" width="10.7109375" style="1" customWidth="1"/>
    <col min="12043" max="12043" width="7.7109375" style="1" customWidth="1"/>
    <col min="12044" max="12045" width="13.7109375" style="1" customWidth="1"/>
    <col min="12046" max="12047" width="17.28515625" style="1" customWidth="1"/>
    <col min="12048" max="12048" width="20.7109375" style="1" customWidth="1"/>
    <col min="12049" max="12049" width="25.7109375" style="1" customWidth="1"/>
    <col min="12050" max="12050" width="12.7109375" style="1" customWidth="1"/>
    <col min="12051" max="12051" width="9.140625" style="1"/>
    <col min="12052" max="12052" width="25.7109375" style="1" customWidth="1"/>
    <col min="12053" max="12285" width="9.140625" style="1"/>
    <col min="12286" max="12286" width="0" style="1" hidden="1" customWidth="1"/>
    <col min="12287" max="12287" width="7.28515625" style="1" customWidth="1"/>
    <col min="12288" max="12288" width="35.7109375" style="1" customWidth="1"/>
    <col min="12289" max="12289" width="24.85546875" style="1" customWidth="1"/>
    <col min="12290" max="12290" width="22.28515625" style="1" customWidth="1"/>
    <col min="12291" max="12291" width="21.85546875" style="1" customWidth="1"/>
    <col min="12292" max="12292" width="23.28515625" style="1" customWidth="1"/>
    <col min="12293" max="12293" width="5.7109375" style="1" customWidth="1"/>
    <col min="12294" max="12294" width="10" style="1" customWidth="1"/>
    <col min="12295" max="12295" width="7.28515625" style="1" customWidth="1"/>
    <col min="12296" max="12296" width="4.7109375" style="1" customWidth="1"/>
    <col min="12297" max="12297" width="13.7109375" style="1" customWidth="1"/>
    <col min="12298" max="12298" width="10.7109375" style="1" customWidth="1"/>
    <col min="12299" max="12299" width="7.7109375" style="1" customWidth="1"/>
    <col min="12300" max="12301" width="13.7109375" style="1" customWidth="1"/>
    <col min="12302" max="12303" width="17.28515625" style="1" customWidth="1"/>
    <col min="12304" max="12304" width="20.7109375" style="1" customWidth="1"/>
    <col min="12305" max="12305" width="25.7109375" style="1" customWidth="1"/>
    <col min="12306" max="12306" width="12.7109375" style="1" customWidth="1"/>
    <col min="12307" max="12307" width="9.140625" style="1"/>
    <col min="12308" max="12308" width="25.7109375" style="1" customWidth="1"/>
    <col min="12309" max="12541" width="9.140625" style="1"/>
    <col min="12542" max="12542" width="0" style="1" hidden="1" customWidth="1"/>
    <col min="12543" max="12543" width="7.28515625" style="1" customWidth="1"/>
    <col min="12544" max="12544" width="35.7109375" style="1" customWidth="1"/>
    <col min="12545" max="12545" width="24.85546875" style="1" customWidth="1"/>
    <col min="12546" max="12546" width="22.28515625" style="1" customWidth="1"/>
    <col min="12547" max="12547" width="21.85546875" style="1" customWidth="1"/>
    <col min="12548" max="12548" width="23.28515625" style="1" customWidth="1"/>
    <col min="12549" max="12549" width="5.7109375" style="1" customWidth="1"/>
    <col min="12550" max="12550" width="10" style="1" customWidth="1"/>
    <col min="12551" max="12551" width="7.28515625" style="1" customWidth="1"/>
    <col min="12552" max="12552" width="4.7109375" style="1" customWidth="1"/>
    <col min="12553" max="12553" width="13.7109375" style="1" customWidth="1"/>
    <col min="12554" max="12554" width="10.7109375" style="1" customWidth="1"/>
    <col min="12555" max="12555" width="7.7109375" style="1" customWidth="1"/>
    <col min="12556" max="12557" width="13.7109375" style="1" customWidth="1"/>
    <col min="12558" max="12559" width="17.28515625" style="1" customWidth="1"/>
    <col min="12560" max="12560" width="20.7109375" style="1" customWidth="1"/>
    <col min="12561" max="12561" width="25.7109375" style="1" customWidth="1"/>
    <col min="12562" max="12562" width="12.7109375" style="1" customWidth="1"/>
    <col min="12563" max="12563" width="9.140625" style="1"/>
    <col min="12564" max="12564" width="25.7109375" style="1" customWidth="1"/>
    <col min="12565" max="12797" width="9.140625" style="1"/>
    <col min="12798" max="12798" width="0" style="1" hidden="1" customWidth="1"/>
    <col min="12799" max="12799" width="7.28515625" style="1" customWidth="1"/>
    <col min="12800" max="12800" width="35.7109375" style="1" customWidth="1"/>
    <col min="12801" max="12801" width="24.85546875" style="1" customWidth="1"/>
    <col min="12802" max="12802" width="22.28515625" style="1" customWidth="1"/>
    <col min="12803" max="12803" width="21.85546875" style="1" customWidth="1"/>
    <col min="12804" max="12804" width="23.28515625" style="1" customWidth="1"/>
    <col min="12805" max="12805" width="5.7109375" style="1" customWidth="1"/>
    <col min="12806" max="12806" width="10" style="1" customWidth="1"/>
    <col min="12807" max="12807" width="7.28515625" style="1" customWidth="1"/>
    <col min="12808" max="12808" width="4.7109375" style="1" customWidth="1"/>
    <col min="12809" max="12809" width="13.7109375" style="1" customWidth="1"/>
    <col min="12810" max="12810" width="10.7109375" style="1" customWidth="1"/>
    <col min="12811" max="12811" width="7.7109375" style="1" customWidth="1"/>
    <col min="12812" max="12813" width="13.7109375" style="1" customWidth="1"/>
    <col min="12814" max="12815" width="17.28515625" style="1" customWidth="1"/>
    <col min="12816" max="12816" width="20.7109375" style="1" customWidth="1"/>
    <col min="12817" max="12817" width="25.7109375" style="1" customWidth="1"/>
    <col min="12818" max="12818" width="12.7109375" style="1" customWidth="1"/>
    <col min="12819" max="12819" width="9.140625" style="1"/>
    <col min="12820" max="12820" width="25.7109375" style="1" customWidth="1"/>
    <col min="12821" max="13053" width="9.140625" style="1"/>
    <col min="13054" max="13054" width="0" style="1" hidden="1" customWidth="1"/>
    <col min="13055" max="13055" width="7.28515625" style="1" customWidth="1"/>
    <col min="13056" max="13056" width="35.7109375" style="1" customWidth="1"/>
    <col min="13057" max="13057" width="24.85546875" style="1" customWidth="1"/>
    <col min="13058" max="13058" width="22.28515625" style="1" customWidth="1"/>
    <col min="13059" max="13059" width="21.85546875" style="1" customWidth="1"/>
    <col min="13060" max="13060" width="23.28515625" style="1" customWidth="1"/>
    <col min="13061" max="13061" width="5.7109375" style="1" customWidth="1"/>
    <col min="13062" max="13062" width="10" style="1" customWidth="1"/>
    <col min="13063" max="13063" width="7.28515625" style="1" customWidth="1"/>
    <col min="13064" max="13064" width="4.7109375" style="1" customWidth="1"/>
    <col min="13065" max="13065" width="13.7109375" style="1" customWidth="1"/>
    <col min="13066" max="13066" width="10.7109375" style="1" customWidth="1"/>
    <col min="13067" max="13067" width="7.7109375" style="1" customWidth="1"/>
    <col min="13068" max="13069" width="13.7109375" style="1" customWidth="1"/>
    <col min="13070" max="13071" width="17.28515625" style="1" customWidth="1"/>
    <col min="13072" max="13072" width="20.7109375" style="1" customWidth="1"/>
    <col min="13073" max="13073" width="25.7109375" style="1" customWidth="1"/>
    <col min="13074" max="13074" width="12.7109375" style="1" customWidth="1"/>
    <col min="13075" max="13075" width="9.140625" style="1"/>
    <col min="13076" max="13076" width="25.7109375" style="1" customWidth="1"/>
    <col min="13077" max="13309" width="9.140625" style="1"/>
    <col min="13310" max="13310" width="0" style="1" hidden="1" customWidth="1"/>
    <col min="13311" max="13311" width="7.28515625" style="1" customWidth="1"/>
    <col min="13312" max="13312" width="35.7109375" style="1" customWidth="1"/>
    <col min="13313" max="13313" width="24.85546875" style="1" customWidth="1"/>
    <col min="13314" max="13314" width="22.28515625" style="1" customWidth="1"/>
    <col min="13315" max="13315" width="21.85546875" style="1" customWidth="1"/>
    <col min="13316" max="13316" width="23.28515625" style="1" customWidth="1"/>
    <col min="13317" max="13317" width="5.7109375" style="1" customWidth="1"/>
    <col min="13318" max="13318" width="10" style="1" customWidth="1"/>
    <col min="13319" max="13319" width="7.28515625" style="1" customWidth="1"/>
    <col min="13320" max="13320" width="4.7109375" style="1" customWidth="1"/>
    <col min="13321" max="13321" width="13.7109375" style="1" customWidth="1"/>
    <col min="13322" max="13322" width="10.7109375" style="1" customWidth="1"/>
    <col min="13323" max="13323" width="7.7109375" style="1" customWidth="1"/>
    <col min="13324" max="13325" width="13.7109375" style="1" customWidth="1"/>
    <col min="13326" max="13327" width="17.28515625" style="1" customWidth="1"/>
    <col min="13328" max="13328" width="20.7109375" style="1" customWidth="1"/>
    <col min="13329" max="13329" width="25.7109375" style="1" customWidth="1"/>
    <col min="13330" max="13330" width="12.7109375" style="1" customWidth="1"/>
    <col min="13331" max="13331" width="9.140625" style="1"/>
    <col min="13332" max="13332" width="25.7109375" style="1" customWidth="1"/>
    <col min="13333" max="13565" width="9.140625" style="1"/>
    <col min="13566" max="13566" width="0" style="1" hidden="1" customWidth="1"/>
    <col min="13567" max="13567" width="7.28515625" style="1" customWidth="1"/>
    <col min="13568" max="13568" width="35.7109375" style="1" customWidth="1"/>
    <col min="13569" max="13569" width="24.85546875" style="1" customWidth="1"/>
    <col min="13570" max="13570" width="22.28515625" style="1" customWidth="1"/>
    <col min="13571" max="13571" width="21.85546875" style="1" customWidth="1"/>
    <col min="13572" max="13572" width="23.28515625" style="1" customWidth="1"/>
    <col min="13573" max="13573" width="5.7109375" style="1" customWidth="1"/>
    <col min="13574" max="13574" width="10" style="1" customWidth="1"/>
    <col min="13575" max="13575" width="7.28515625" style="1" customWidth="1"/>
    <col min="13576" max="13576" width="4.7109375" style="1" customWidth="1"/>
    <col min="13577" max="13577" width="13.7109375" style="1" customWidth="1"/>
    <col min="13578" max="13578" width="10.7109375" style="1" customWidth="1"/>
    <col min="13579" max="13579" width="7.7109375" style="1" customWidth="1"/>
    <col min="13580" max="13581" width="13.7109375" style="1" customWidth="1"/>
    <col min="13582" max="13583" width="17.28515625" style="1" customWidth="1"/>
    <col min="13584" max="13584" width="20.7109375" style="1" customWidth="1"/>
    <col min="13585" max="13585" width="25.7109375" style="1" customWidth="1"/>
    <col min="13586" max="13586" width="12.7109375" style="1" customWidth="1"/>
    <col min="13587" max="13587" width="9.140625" style="1"/>
    <col min="13588" max="13588" width="25.7109375" style="1" customWidth="1"/>
    <col min="13589" max="13821" width="9.140625" style="1"/>
    <col min="13822" max="13822" width="0" style="1" hidden="1" customWidth="1"/>
    <col min="13823" max="13823" width="7.28515625" style="1" customWidth="1"/>
    <col min="13824" max="13824" width="35.7109375" style="1" customWidth="1"/>
    <col min="13825" max="13825" width="24.85546875" style="1" customWidth="1"/>
    <col min="13826" max="13826" width="22.28515625" style="1" customWidth="1"/>
    <col min="13827" max="13827" width="21.85546875" style="1" customWidth="1"/>
    <col min="13828" max="13828" width="23.28515625" style="1" customWidth="1"/>
    <col min="13829" max="13829" width="5.7109375" style="1" customWidth="1"/>
    <col min="13830" max="13830" width="10" style="1" customWidth="1"/>
    <col min="13831" max="13831" width="7.28515625" style="1" customWidth="1"/>
    <col min="13832" max="13832" width="4.7109375" style="1" customWidth="1"/>
    <col min="13833" max="13833" width="13.7109375" style="1" customWidth="1"/>
    <col min="13834" max="13834" width="10.7109375" style="1" customWidth="1"/>
    <col min="13835" max="13835" width="7.7109375" style="1" customWidth="1"/>
    <col min="13836" max="13837" width="13.7109375" style="1" customWidth="1"/>
    <col min="13838" max="13839" width="17.28515625" style="1" customWidth="1"/>
    <col min="13840" max="13840" width="20.7109375" style="1" customWidth="1"/>
    <col min="13841" max="13841" width="25.7109375" style="1" customWidth="1"/>
    <col min="13842" max="13842" width="12.7109375" style="1" customWidth="1"/>
    <col min="13843" max="13843" width="9.140625" style="1"/>
    <col min="13844" max="13844" width="25.7109375" style="1" customWidth="1"/>
    <col min="13845" max="14077" width="9.140625" style="1"/>
    <col min="14078" max="14078" width="0" style="1" hidden="1" customWidth="1"/>
    <col min="14079" max="14079" width="7.28515625" style="1" customWidth="1"/>
    <col min="14080" max="14080" width="35.7109375" style="1" customWidth="1"/>
    <col min="14081" max="14081" width="24.85546875" style="1" customWidth="1"/>
    <col min="14082" max="14082" width="22.28515625" style="1" customWidth="1"/>
    <col min="14083" max="14083" width="21.85546875" style="1" customWidth="1"/>
    <col min="14084" max="14084" width="23.28515625" style="1" customWidth="1"/>
    <col min="14085" max="14085" width="5.7109375" style="1" customWidth="1"/>
    <col min="14086" max="14086" width="10" style="1" customWidth="1"/>
    <col min="14087" max="14087" width="7.28515625" style="1" customWidth="1"/>
    <col min="14088" max="14088" width="4.7109375" style="1" customWidth="1"/>
    <col min="14089" max="14089" width="13.7109375" style="1" customWidth="1"/>
    <col min="14090" max="14090" width="10.7109375" style="1" customWidth="1"/>
    <col min="14091" max="14091" width="7.7109375" style="1" customWidth="1"/>
    <col min="14092" max="14093" width="13.7109375" style="1" customWidth="1"/>
    <col min="14094" max="14095" width="17.28515625" style="1" customWidth="1"/>
    <col min="14096" max="14096" width="20.7109375" style="1" customWidth="1"/>
    <col min="14097" max="14097" width="25.7109375" style="1" customWidth="1"/>
    <col min="14098" max="14098" width="12.7109375" style="1" customWidth="1"/>
    <col min="14099" max="14099" width="9.140625" style="1"/>
    <col min="14100" max="14100" width="25.7109375" style="1" customWidth="1"/>
    <col min="14101" max="14333" width="9.140625" style="1"/>
    <col min="14334" max="14334" width="0" style="1" hidden="1" customWidth="1"/>
    <col min="14335" max="14335" width="7.28515625" style="1" customWidth="1"/>
    <col min="14336" max="14336" width="35.7109375" style="1" customWidth="1"/>
    <col min="14337" max="14337" width="24.85546875" style="1" customWidth="1"/>
    <col min="14338" max="14338" width="22.28515625" style="1" customWidth="1"/>
    <col min="14339" max="14339" width="21.85546875" style="1" customWidth="1"/>
    <col min="14340" max="14340" width="23.28515625" style="1" customWidth="1"/>
    <col min="14341" max="14341" width="5.7109375" style="1" customWidth="1"/>
    <col min="14342" max="14342" width="10" style="1" customWidth="1"/>
    <col min="14343" max="14343" width="7.28515625" style="1" customWidth="1"/>
    <col min="14344" max="14344" width="4.7109375" style="1" customWidth="1"/>
    <col min="14345" max="14345" width="13.7109375" style="1" customWidth="1"/>
    <col min="14346" max="14346" width="10.7109375" style="1" customWidth="1"/>
    <col min="14347" max="14347" width="7.7109375" style="1" customWidth="1"/>
    <col min="14348" max="14349" width="13.7109375" style="1" customWidth="1"/>
    <col min="14350" max="14351" width="17.28515625" style="1" customWidth="1"/>
    <col min="14352" max="14352" width="20.7109375" style="1" customWidth="1"/>
    <col min="14353" max="14353" width="25.7109375" style="1" customWidth="1"/>
    <col min="14354" max="14354" width="12.7109375" style="1" customWidth="1"/>
    <col min="14355" max="14355" width="9.140625" style="1"/>
    <col min="14356" max="14356" width="25.7109375" style="1" customWidth="1"/>
    <col min="14357" max="14589" width="9.140625" style="1"/>
    <col min="14590" max="14590" width="0" style="1" hidden="1" customWidth="1"/>
    <col min="14591" max="14591" width="7.28515625" style="1" customWidth="1"/>
    <col min="14592" max="14592" width="35.7109375" style="1" customWidth="1"/>
    <col min="14593" max="14593" width="24.85546875" style="1" customWidth="1"/>
    <col min="14594" max="14594" width="22.28515625" style="1" customWidth="1"/>
    <col min="14595" max="14595" width="21.85546875" style="1" customWidth="1"/>
    <col min="14596" max="14596" width="23.28515625" style="1" customWidth="1"/>
    <col min="14597" max="14597" width="5.7109375" style="1" customWidth="1"/>
    <col min="14598" max="14598" width="10" style="1" customWidth="1"/>
    <col min="14599" max="14599" width="7.28515625" style="1" customWidth="1"/>
    <col min="14600" max="14600" width="4.7109375" style="1" customWidth="1"/>
    <col min="14601" max="14601" width="13.7109375" style="1" customWidth="1"/>
    <col min="14602" max="14602" width="10.7109375" style="1" customWidth="1"/>
    <col min="14603" max="14603" width="7.7109375" style="1" customWidth="1"/>
    <col min="14604" max="14605" width="13.7109375" style="1" customWidth="1"/>
    <col min="14606" max="14607" width="17.28515625" style="1" customWidth="1"/>
    <col min="14608" max="14608" width="20.7109375" style="1" customWidth="1"/>
    <col min="14609" max="14609" width="25.7109375" style="1" customWidth="1"/>
    <col min="14610" max="14610" width="12.7109375" style="1" customWidth="1"/>
    <col min="14611" max="14611" width="9.140625" style="1"/>
    <col min="14612" max="14612" width="25.7109375" style="1" customWidth="1"/>
    <col min="14613" max="14845" width="9.140625" style="1"/>
    <col min="14846" max="14846" width="0" style="1" hidden="1" customWidth="1"/>
    <col min="14847" max="14847" width="7.28515625" style="1" customWidth="1"/>
    <col min="14848" max="14848" width="35.7109375" style="1" customWidth="1"/>
    <col min="14849" max="14849" width="24.85546875" style="1" customWidth="1"/>
    <col min="14850" max="14850" width="22.28515625" style="1" customWidth="1"/>
    <col min="14851" max="14851" width="21.85546875" style="1" customWidth="1"/>
    <col min="14852" max="14852" width="23.28515625" style="1" customWidth="1"/>
    <col min="14853" max="14853" width="5.7109375" style="1" customWidth="1"/>
    <col min="14854" max="14854" width="10" style="1" customWidth="1"/>
    <col min="14855" max="14855" width="7.28515625" style="1" customWidth="1"/>
    <col min="14856" max="14856" width="4.7109375" style="1" customWidth="1"/>
    <col min="14857" max="14857" width="13.7109375" style="1" customWidth="1"/>
    <col min="14858" max="14858" width="10.7109375" style="1" customWidth="1"/>
    <col min="14859" max="14859" width="7.7109375" style="1" customWidth="1"/>
    <col min="14860" max="14861" width="13.7109375" style="1" customWidth="1"/>
    <col min="14862" max="14863" width="17.28515625" style="1" customWidth="1"/>
    <col min="14864" max="14864" width="20.7109375" style="1" customWidth="1"/>
    <col min="14865" max="14865" width="25.7109375" style="1" customWidth="1"/>
    <col min="14866" max="14866" width="12.7109375" style="1" customWidth="1"/>
    <col min="14867" max="14867" width="9.140625" style="1"/>
    <col min="14868" max="14868" width="25.7109375" style="1" customWidth="1"/>
    <col min="14869" max="15101" width="9.140625" style="1"/>
    <col min="15102" max="15102" width="0" style="1" hidden="1" customWidth="1"/>
    <col min="15103" max="15103" width="7.28515625" style="1" customWidth="1"/>
    <col min="15104" max="15104" width="35.7109375" style="1" customWidth="1"/>
    <col min="15105" max="15105" width="24.85546875" style="1" customWidth="1"/>
    <col min="15106" max="15106" width="22.28515625" style="1" customWidth="1"/>
    <col min="15107" max="15107" width="21.85546875" style="1" customWidth="1"/>
    <col min="15108" max="15108" width="23.28515625" style="1" customWidth="1"/>
    <col min="15109" max="15109" width="5.7109375" style="1" customWidth="1"/>
    <col min="15110" max="15110" width="10" style="1" customWidth="1"/>
    <col min="15111" max="15111" width="7.28515625" style="1" customWidth="1"/>
    <col min="15112" max="15112" width="4.7109375" style="1" customWidth="1"/>
    <col min="15113" max="15113" width="13.7109375" style="1" customWidth="1"/>
    <col min="15114" max="15114" width="10.7109375" style="1" customWidth="1"/>
    <col min="15115" max="15115" width="7.7109375" style="1" customWidth="1"/>
    <col min="15116" max="15117" width="13.7109375" style="1" customWidth="1"/>
    <col min="15118" max="15119" width="17.28515625" style="1" customWidth="1"/>
    <col min="15120" max="15120" width="20.7109375" style="1" customWidth="1"/>
    <col min="15121" max="15121" width="25.7109375" style="1" customWidth="1"/>
    <col min="15122" max="15122" width="12.7109375" style="1" customWidth="1"/>
    <col min="15123" max="15123" width="9.140625" style="1"/>
    <col min="15124" max="15124" width="25.7109375" style="1" customWidth="1"/>
    <col min="15125" max="15357" width="9.140625" style="1"/>
    <col min="15358" max="15358" width="0" style="1" hidden="1" customWidth="1"/>
    <col min="15359" max="15359" width="7.28515625" style="1" customWidth="1"/>
    <col min="15360" max="15360" width="35.7109375" style="1" customWidth="1"/>
    <col min="15361" max="15361" width="24.85546875" style="1" customWidth="1"/>
    <col min="15362" max="15362" width="22.28515625" style="1" customWidth="1"/>
    <col min="15363" max="15363" width="21.85546875" style="1" customWidth="1"/>
    <col min="15364" max="15364" width="23.28515625" style="1" customWidth="1"/>
    <col min="15365" max="15365" width="5.7109375" style="1" customWidth="1"/>
    <col min="15366" max="15366" width="10" style="1" customWidth="1"/>
    <col min="15367" max="15367" width="7.28515625" style="1" customWidth="1"/>
    <col min="15368" max="15368" width="4.7109375" style="1" customWidth="1"/>
    <col min="15369" max="15369" width="13.7109375" style="1" customWidth="1"/>
    <col min="15370" max="15370" width="10.7109375" style="1" customWidth="1"/>
    <col min="15371" max="15371" width="7.7109375" style="1" customWidth="1"/>
    <col min="15372" max="15373" width="13.7109375" style="1" customWidth="1"/>
    <col min="15374" max="15375" width="17.28515625" style="1" customWidth="1"/>
    <col min="15376" max="15376" width="20.7109375" style="1" customWidth="1"/>
    <col min="15377" max="15377" width="25.7109375" style="1" customWidth="1"/>
    <col min="15378" max="15378" width="12.7109375" style="1" customWidth="1"/>
    <col min="15379" max="15379" width="9.140625" style="1"/>
    <col min="15380" max="15380" width="25.7109375" style="1" customWidth="1"/>
    <col min="15381" max="15613" width="9.140625" style="1"/>
    <col min="15614" max="15614" width="0" style="1" hidden="1" customWidth="1"/>
    <col min="15615" max="15615" width="7.28515625" style="1" customWidth="1"/>
    <col min="15616" max="15616" width="35.7109375" style="1" customWidth="1"/>
    <col min="15617" max="15617" width="24.85546875" style="1" customWidth="1"/>
    <col min="15618" max="15618" width="22.28515625" style="1" customWidth="1"/>
    <col min="15619" max="15619" width="21.85546875" style="1" customWidth="1"/>
    <col min="15620" max="15620" width="23.28515625" style="1" customWidth="1"/>
    <col min="15621" max="15621" width="5.7109375" style="1" customWidth="1"/>
    <col min="15622" max="15622" width="10" style="1" customWidth="1"/>
    <col min="15623" max="15623" width="7.28515625" style="1" customWidth="1"/>
    <col min="15624" max="15624" width="4.7109375" style="1" customWidth="1"/>
    <col min="15625" max="15625" width="13.7109375" style="1" customWidth="1"/>
    <col min="15626" max="15626" width="10.7109375" style="1" customWidth="1"/>
    <col min="15627" max="15627" width="7.7109375" style="1" customWidth="1"/>
    <col min="15628" max="15629" width="13.7109375" style="1" customWidth="1"/>
    <col min="15630" max="15631" width="17.28515625" style="1" customWidth="1"/>
    <col min="15632" max="15632" width="20.7109375" style="1" customWidth="1"/>
    <col min="15633" max="15633" width="25.7109375" style="1" customWidth="1"/>
    <col min="15634" max="15634" width="12.7109375" style="1" customWidth="1"/>
    <col min="15635" max="15635" width="9.140625" style="1"/>
    <col min="15636" max="15636" width="25.7109375" style="1" customWidth="1"/>
    <col min="15637" max="15869" width="9.140625" style="1"/>
    <col min="15870" max="15870" width="0" style="1" hidden="1" customWidth="1"/>
    <col min="15871" max="15871" width="7.28515625" style="1" customWidth="1"/>
    <col min="15872" max="15872" width="35.7109375" style="1" customWidth="1"/>
    <col min="15873" max="15873" width="24.85546875" style="1" customWidth="1"/>
    <col min="15874" max="15874" width="22.28515625" style="1" customWidth="1"/>
    <col min="15875" max="15875" width="21.85546875" style="1" customWidth="1"/>
    <col min="15876" max="15876" width="23.28515625" style="1" customWidth="1"/>
    <col min="15877" max="15877" width="5.7109375" style="1" customWidth="1"/>
    <col min="15878" max="15878" width="10" style="1" customWidth="1"/>
    <col min="15879" max="15879" width="7.28515625" style="1" customWidth="1"/>
    <col min="15880" max="15880" width="4.7109375" style="1" customWidth="1"/>
    <col min="15881" max="15881" width="13.7109375" style="1" customWidth="1"/>
    <col min="15882" max="15882" width="10.7109375" style="1" customWidth="1"/>
    <col min="15883" max="15883" width="7.7109375" style="1" customWidth="1"/>
    <col min="15884" max="15885" width="13.7109375" style="1" customWidth="1"/>
    <col min="15886" max="15887" width="17.28515625" style="1" customWidth="1"/>
    <col min="15888" max="15888" width="20.7109375" style="1" customWidth="1"/>
    <col min="15889" max="15889" width="25.7109375" style="1" customWidth="1"/>
    <col min="15890" max="15890" width="12.7109375" style="1" customWidth="1"/>
    <col min="15891" max="15891" width="9.140625" style="1"/>
    <col min="15892" max="15892" width="25.7109375" style="1" customWidth="1"/>
    <col min="15893" max="16125" width="9.140625" style="1"/>
    <col min="16126" max="16126" width="0" style="1" hidden="1" customWidth="1"/>
    <col min="16127" max="16127" width="7.28515625" style="1" customWidth="1"/>
    <col min="16128" max="16128" width="35.7109375" style="1" customWidth="1"/>
    <col min="16129" max="16129" width="24.85546875" style="1" customWidth="1"/>
    <col min="16130" max="16130" width="22.28515625" style="1" customWidth="1"/>
    <col min="16131" max="16131" width="21.85546875" style="1" customWidth="1"/>
    <col min="16132" max="16132" width="23.28515625" style="1" customWidth="1"/>
    <col min="16133" max="16133" width="5.7109375" style="1" customWidth="1"/>
    <col min="16134" max="16134" width="10" style="1" customWidth="1"/>
    <col min="16135" max="16135" width="7.28515625" style="1" customWidth="1"/>
    <col min="16136" max="16136" width="4.7109375" style="1" customWidth="1"/>
    <col min="16137" max="16137" width="13.7109375" style="1" customWidth="1"/>
    <col min="16138" max="16138" width="10.7109375" style="1" customWidth="1"/>
    <col min="16139" max="16139" width="7.7109375" style="1" customWidth="1"/>
    <col min="16140" max="16141" width="13.7109375" style="1" customWidth="1"/>
    <col min="16142" max="16143" width="17.28515625" style="1" customWidth="1"/>
    <col min="16144" max="16144" width="20.7109375" style="1" customWidth="1"/>
    <col min="16145" max="16145" width="25.7109375" style="1" customWidth="1"/>
    <col min="16146" max="16146" width="12.7109375" style="1" customWidth="1"/>
    <col min="16147" max="16147" width="9.140625" style="1"/>
    <col min="16148" max="16148" width="25.7109375" style="1" customWidth="1"/>
    <col min="16149" max="16384" width="9.140625" style="1"/>
  </cols>
  <sheetData>
    <row r="1" spans="1:20" ht="45" customHeight="1" x14ac:dyDescent="0.25">
      <c r="C1" s="86" t="s">
        <v>52</v>
      </c>
      <c r="D1" s="86"/>
      <c r="E1" s="86"/>
    </row>
    <row r="4" spans="1:20" ht="12" thickBot="1" x14ac:dyDescent="0.3"/>
    <row r="5" spans="1:20" s="39" customFormat="1" ht="13.5" customHeight="1" thickBot="1" x14ac:dyDescent="0.3">
      <c r="A5" s="40" t="s">
        <v>1</v>
      </c>
      <c r="B5" s="87" t="s">
        <v>2</v>
      </c>
      <c r="C5" s="88" t="s">
        <v>63</v>
      </c>
      <c r="D5" s="89"/>
      <c r="E5" s="89"/>
      <c r="F5" s="89"/>
      <c r="G5" s="89"/>
      <c r="H5" s="89"/>
      <c r="I5" s="89"/>
      <c r="J5" s="89"/>
      <c r="K5" s="89"/>
      <c r="L5" s="89"/>
      <c r="M5" s="89"/>
      <c r="N5" s="89"/>
      <c r="O5" s="89"/>
      <c r="P5" s="89"/>
      <c r="Q5" s="89"/>
    </row>
    <row r="6" spans="1:20" s="17" customFormat="1" ht="33.75" customHeight="1" thickBot="1" x14ac:dyDescent="0.3">
      <c r="A6" s="19" t="s">
        <v>3</v>
      </c>
      <c r="B6" s="90" t="s">
        <v>4</v>
      </c>
      <c r="C6" s="90" t="s">
        <v>5</v>
      </c>
      <c r="D6" s="91" t="s">
        <v>54</v>
      </c>
      <c r="E6" s="92"/>
      <c r="F6" s="92"/>
      <c r="G6" s="93"/>
      <c r="H6" s="90" t="s">
        <v>6</v>
      </c>
      <c r="I6" s="94" t="s">
        <v>7</v>
      </c>
      <c r="J6" s="90" t="s">
        <v>24</v>
      </c>
      <c r="K6" s="90" t="s">
        <v>8</v>
      </c>
      <c r="L6" s="90" t="s">
        <v>65</v>
      </c>
      <c r="M6" s="90" t="s">
        <v>25</v>
      </c>
      <c r="N6" s="90" t="s">
        <v>26</v>
      </c>
      <c r="O6" s="90" t="s">
        <v>10</v>
      </c>
      <c r="P6" s="90" t="s">
        <v>11</v>
      </c>
      <c r="Q6" s="90" t="s">
        <v>12</v>
      </c>
    </row>
    <row r="7" spans="1:20" s="16" customFormat="1" ht="203.25" thickBot="1" x14ac:dyDescent="0.3">
      <c r="A7" s="18" t="s">
        <v>0</v>
      </c>
      <c r="B7" s="95">
        <v>1</v>
      </c>
      <c r="C7" s="96" t="s">
        <v>134</v>
      </c>
      <c r="D7" s="97" t="s">
        <v>140</v>
      </c>
      <c r="E7" s="97" t="s">
        <v>139</v>
      </c>
      <c r="F7" s="97" t="s">
        <v>141</v>
      </c>
      <c r="G7" s="97" t="s">
        <v>133</v>
      </c>
      <c r="H7" s="95" t="s">
        <v>47</v>
      </c>
      <c r="I7" s="98">
        <v>35</v>
      </c>
      <c r="J7" s="48"/>
      <c r="K7" s="44"/>
      <c r="L7" s="99">
        <v>22</v>
      </c>
      <c r="M7" s="100">
        <f>SUM(J7*I7)</f>
        <v>0</v>
      </c>
      <c r="N7" s="101">
        <f>SUM(M7*1.22)</f>
        <v>0</v>
      </c>
      <c r="O7" s="50"/>
      <c r="P7" s="50"/>
      <c r="Q7" s="54"/>
    </row>
    <row r="8" spans="1:20" ht="15" customHeight="1" x14ac:dyDescent="0.25">
      <c r="B8" s="102"/>
      <c r="C8" s="103"/>
      <c r="D8" s="103"/>
      <c r="E8" s="103"/>
      <c r="F8" s="103"/>
      <c r="G8" s="103"/>
      <c r="H8" s="103"/>
      <c r="I8" s="104"/>
      <c r="J8" s="103"/>
      <c r="K8" s="103"/>
      <c r="L8" s="105" t="s">
        <v>14</v>
      </c>
      <c r="M8" s="106">
        <f>SUM(M7)</f>
        <v>0</v>
      </c>
      <c r="N8" s="107">
        <f>SUM(N7)</f>
        <v>0</v>
      </c>
      <c r="O8" s="108">
        <v>0</v>
      </c>
      <c r="P8" s="108">
        <v>0</v>
      </c>
      <c r="Q8" s="103"/>
    </row>
    <row r="9" spans="1:20" ht="15" customHeight="1" thickBot="1" x14ac:dyDescent="0.3">
      <c r="A9" s="3"/>
      <c r="B9" s="4"/>
      <c r="C9" s="3"/>
      <c r="D9" s="3"/>
      <c r="E9" s="3"/>
      <c r="F9" s="3"/>
      <c r="G9" s="3"/>
      <c r="H9" s="4"/>
      <c r="I9" s="29"/>
      <c r="J9" s="5"/>
      <c r="K9" s="6"/>
      <c r="L9" s="7"/>
      <c r="M9" s="8"/>
      <c r="N9" s="8"/>
      <c r="O9" s="8"/>
      <c r="P9" s="8"/>
      <c r="Q9" s="9"/>
      <c r="R9" s="9"/>
      <c r="S9" s="10"/>
      <c r="T9" s="9"/>
    </row>
    <row r="10" spans="1:20" ht="13.5" customHeight="1" thickBot="1" x14ac:dyDescent="0.3">
      <c r="A10" s="11" t="s">
        <v>1</v>
      </c>
      <c r="B10" s="87" t="s">
        <v>15</v>
      </c>
      <c r="C10" s="110" t="s">
        <v>64</v>
      </c>
      <c r="D10" s="111"/>
      <c r="E10" s="111"/>
      <c r="F10" s="111"/>
      <c r="G10" s="111"/>
      <c r="H10" s="111"/>
      <c r="I10" s="111"/>
      <c r="J10" s="111"/>
      <c r="K10" s="111"/>
      <c r="L10" s="111"/>
      <c r="M10" s="111"/>
      <c r="N10" s="111"/>
      <c r="O10" s="111"/>
      <c r="P10" s="111"/>
      <c r="Q10" s="111"/>
    </row>
    <row r="11" spans="1:20" s="17" customFormat="1" ht="34.5" customHeight="1" thickBot="1" x14ac:dyDescent="0.3">
      <c r="A11" s="19" t="s">
        <v>3</v>
      </c>
      <c r="B11" s="90" t="s">
        <v>4</v>
      </c>
      <c r="C11" s="90" t="s">
        <v>5</v>
      </c>
      <c r="D11" s="91" t="s">
        <v>54</v>
      </c>
      <c r="E11" s="92"/>
      <c r="F11" s="92"/>
      <c r="G11" s="93"/>
      <c r="H11" s="90" t="s">
        <v>6</v>
      </c>
      <c r="I11" s="94" t="s">
        <v>7</v>
      </c>
      <c r="J11" s="90" t="s">
        <v>24</v>
      </c>
      <c r="K11" s="90" t="s">
        <v>8</v>
      </c>
      <c r="L11" s="90" t="s">
        <v>65</v>
      </c>
      <c r="M11" s="90" t="s">
        <v>25</v>
      </c>
      <c r="N11" s="90" t="s">
        <v>26</v>
      </c>
      <c r="O11" s="90" t="s">
        <v>10</v>
      </c>
      <c r="P11" s="90" t="s">
        <v>11</v>
      </c>
      <c r="Q11" s="90" t="s">
        <v>12</v>
      </c>
    </row>
    <row r="12" spans="1:20" s="16" customFormat="1" ht="106.5" customHeight="1" x14ac:dyDescent="0.25">
      <c r="A12" s="20" t="s">
        <v>0</v>
      </c>
      <c r="B12" s="95">
        <v>2</v>
      </c>
      <c r="C12" s="112" t="s">
        <v>30</v>
      </c>
      <c r="D12" s="97" t="s">
        <v>136</v>
      </c>
      <c r="E12" s="97" t="s">
        <v>137</v>
      </c>
      <c r="F12" s="97" t="s">
        <v>138</v>
      </c>
      <c r="G12" s="97"/>
      <c r="H12" s="95" t="s">
        <v>47</v>
      </c>
      <c r="I12" s="113">
        <v>8</v>
      </c>
      <c r="J12" s="48"/>
      <c r="K12" s="49"/>
      <c r="L12" s="99">
        <v>22</v>
      </c>
      <c r="M12" s="109">
        <f>SUM(J12*I12)</f>
        <v>0</v>
      </c>
      <c r="N12" s="109">
        <f>SUM(M12*1.22)</f>
        <v>0</v>
      </c>
      <c r="O12" s="50"/>
      <c r="P12" s="50"/>
      <c r="Q12" s="50"/>
    </row>
    <row r="13" spans="1:20" s="16" customFormat="1" ht="202.5" x14ac:dyDescent="0.25">
      <c r="A13" s="20" t="s">
        <v>0</v>
      </c>
      <c r="B13" s="95">
        <v>3</v>
      </c>
      <c r="C13" s="114" t="s">
        <v>135</v>
      </c>
      <c r="D13" s="97" t="s">
        <v>142</v>
      </c>
      <c r="E13" s="97" t="s">
        <v>143</v>
      </c>
      <c r="F13" s="97" t="s">
        <v>144</v>
      </c>
      <c r="G13" s="97" t="s">
        <v>133</v>
      </c>
      <c r="H13" s="95" t="s">
        <v>47</v>
      </c>
      <c r="I13" s="113">
        <v>10</v>
      </c>
      <c r="J13" s="48"/>
      <c r="K13" s="49"/>
      <c r="L13" s="99">
        <v>22</v>
      </c>
      <c r="M13" s="109">
        <f t="shared" ref="M13:M17" si="0">SUM(J13*I13)</f>
        <v>0</v>
      </c>
      <c r="N13" s="109">
        <f t="shared" ref="N13:N17" si="1">SUM(M13*1.22)</f>
        <v>0</v>
      </c>
      <c r="O13" s="50"/>
      <c r="P13" s="50"/>
      <c r="Q13" s="50"/>
    </row>
    <row r="14" spans="1:20" s="16" customFormat="1" ht="67.5" x14ac:dyDescent="0.25">
      <c r="A14" s="20"/>
      <c r="B14" s="95">
        <v>4</v>
      </c>
      <c r="C14" s="114" t="s">
        <v>66</v>
      </c>
      <c r="D14" s="97" t="s">
        <v>145</v>
      </c>
      <c r="E14" s="97" t="s">
        <v>146</v>
      </c>
      <c r="F14" s="97" t="s">
        <v>144</v>
      </c>
      <c r="G14" s="97" t="s">
        <v>147</v>
      </c>
      <c r="H14" s="95" t="s">
        <v>47</v>
      </c>
      <c r="I14" s="113">
        <v>5</v>
      </c>
      <c r="J14" s="48"/>
      <c r="K14" s="49"/>
      <c r="L14" s="99">
        <v>22</v>
      </c>
      <c r="M14" s="109">
        <f>SUM(J14*I14)</f>
        <v>0</v>
      </c>
      <c r="N14" s="109">
        <f>SUM(M14*1.22)</f>
        <v>0</v>
      </c>
      <c r="O14" s="50"/>
      <c r="P14" s="50"/>
      <c r="Q14" s="50"/>
    </row>
    <row r="15" spans="1:20" s="16" customFormat="1" ht="107.25" customHeight="1" x14ac:dyDescent="0.25">
      <c r="A15" s="20" t="s">
        <v>0</v>
      </c>
      <c r="B15" s="95">
        <v>5</v>
      </c>
      <c r="C15" s="96" t="s">
        <v>27</v>
      </c>
      <c r="D15" s="97" t="s">
        <v>148</v>
      </c>
      <c r="E15" s="97" t="s">
        <v>149</v>
      </c>
      <c r="F15" s="97" t="s">
        <v>150</v>
      </c>
      <c r="G15" s="97"/>
      <c r="H15" s="95" t="s">
        <v>47</v>
      </c>
      <c r="I15" s="98">
        <v>17</v>
      </c>
      <c r="J15" s="48"/>
      <c r="K15" s="49"/>
      <c r="L15" s="99">
        <v>22</v>
      </c>
      <c r="M15" s="109">
        <f t="shared" si="0"/>
        <v>0</v>
      </c>
      <c r="N15" s="109">
        <f t="shared" si="1"/>
        <v>0</v>
      </c>
      <c r="O15" s="50"/>
      <c r="P15" s="50"/>
      <c r="Q15" s="50"/>
    </row>
    <row r="16" spans="1:20" ht="45.75" thickBot="1" x14ac:dyDescent="0.3">
      <c r="A16" s="2" t="s">
        <v>0</v>
      </c>
      <c r="B16" s="95">
        <v>6</v>
      </c>
      <c r="C16" s="115" t="s">
        <v>28</v>
      </c>
      <c r="D16" s="116" t="s">
        <v>151</v>
      </c>
      <c r="E16" s="116" t="s">
        <v>152</v>
      </c>
      <c r="F16" s="116" t="s">
        <v>153</v>
      </c>
      <c r="G16" s="116"/>
      <c r="H16" s="117" t="s">
        <v>13</v>
      </c>
      <c r="I16" s="98">
        <v>32</v>
      </c>
      <c r="J16" s="51"/>
      <c r="K16" s="52"/>
      <c r="L16" s="99">
        <v>22</v>
      </c>
      <c r="M16" s="109">
        <f t="shared" si="0"/>
        <v>0</v>
      </c>
      <c r="N16" s="109">
        <f t="shared" si="1"/>
        <v>0</v>
      </c>
      <c r="O16" s="53"/>
      <c r="P16" s="53"/>
      <c r="Q16" s="53"/>
    </row>
    <row r="17" spans="1:70" ht="45.75" customHeight="1" thickBot="1" x14ac:dyDescent="0.3">
      <c r="A17" s="2" t="s">
        <v>0</v>
      </c>
      <c r="B17" s="95">
        <v>7</v>
      </c>
      <c r="C17" s="118" t="s">
        <v>67</v>
      </c>
      <c r="D17" s="116" t="s">
        <v>154</v>
      </c>
      <c r="E17" s="97"/>
      <c r="F17" s="116" t="s">
        <v>155</v>
      </c>
      <c r="G17" s="116"/>
      <c r="H17" s="95" t="s">
        <v>47</v>
      </c>
      <c r="I17" s="113">
        <v>20</v>
      </c>
      <c r="J17" s="51"/>
      <c r="K17" s="52"/>
      <c r="L17" s="99">
        <v>22</v>
      </c>
      <c r="M17" s="100">
        <f t="shared" si="0"/>
        <v>0</v>
      </c>
      <c r="N17" s="100">
        <f t="shared" si="1"/>
        <v>0</v>
      </c>
      <c r="O17" s="53"/>
      <c r="P17" s="53"/>
      <c r="Q17" s="53"/>
    </row>
    <row r="18" spans="1:70" ht="15" customHeight="1" thickBot="1" x14ac:dyDescent="0.3">
      <c r="B18" s="102"/>
      <c r="C18" s="103"/>
      <c r="D18" s="103"/>
      <c r="E18" s="103"/>
      <c r="F18" s="103"/>
      <c r="G18" s="103"/>
      <c r="H18" s="103"/>
      <c r="I18" s="104"/>
      <c r="J18" s="103"/>
      <c r="K18" s="103"/>
      <c r="L18" s="105" t="s">
        <v>14</v>
      </c>
      <c r="M18" s="119">
        <f>SUM(M12:M17)</f>
        <v>0</v>
      </c>
      <c r="N18" s="120">
        <f>SUM(N12:N17)</f>
        <v>0</v>
      </c>
      <c r="O18" s="108">
        <v>0</v>
      </c>
      <c r="P18" s="108">
        <v>0</v>
      </c>
      <c r="Q18" s="103"/>
    </row>
    <row r="19" spans="1:70" ht="15" customHeight="1" thickBot="1" x14ac:dyDescent="0.3"/>
    <row r="20" spans="1:70" ht="13.5" customHeight="1" thickBot="1" x14ac:dyDescent="0.3">
      <c r="A20" s="11" t="s">
        <v>1</v>
      </c>
      <c r="B20" s="87" t="s">
        <v>16</v>
      </c>
      <c r="C20" s="88" t="s">
        <v>68</v>
      </c>
      <c r="D20" s="89"/>
      <c r="E20" s="89"/>
      <c r="F20" s="89"/>
      <c r="G20" s="89"/>
      <c r="H20" s="89"/>
      <c r="I20" s="89"/>
      <c r="J20" s="89"/>
      <c r="K20" s="89"/>
      <c r="L20" s="89"/>
      <c r="M20" s="89"/>
      <c r="N20" s="89"/>
      <c r="O20" s="89"/>
      <c r="P20" s="89"/>
      <c r="Q20" s="89"/>
    </row>
    <row r="21" spans="1:70" s="17" customFormat="1" ht="38.25" customHeight="1" x14ac:dyDescent="0.25">
      <c r="A21" s="21" t="s">
        <v>3</v>
      </c>
      <c r="B21" s="90" t="s">
        <v>4</v>
      </c>
      <c r="C21" s="90" t="s">
        <v>5</v>
      </c>
      <c r="D21" s="121" t="s">
        <v>54</v>
      </c>
      <c r="E21" s="121"/>
      <c r="F21" s="121"/>
      <c r="G21" s="121"/>
      <c r="H21" s="90" t="s">
        <v>6</v>
      </c>
      <c r="I21" s="94" t="s">
        <v>7</v>
      </c>
      <c r="J21" s="90" t="s">
        <v>24</v>
      </c>
      <c r="K21" s="90" t="s">
        <v>8</v>
      </c>
      <c r="L21" s="90" t="s">
        <v>65</v>
      </c>
      <c r="M21" s="90" t="s">
        <v>25</v>
      </c>
      <c r="N21" s="90" t="s">
        <v>9</v>
      </c>
      <c r="O21" s="90" t="s">
        <v>10</v>
      </c>
      <c r="P21" s="90" t="s">
        <v>11</v>
      </c>
      <c r="Q21" s="90" t="s">
        <v>12</v>
      </c>
    </row>
    <row r="22" spans="1:70" s="14" customFormat="1" ht="203.25" thickBot="1" x14ac:dyDescent="0.3">
      <c r="A22" s="13" t="s">
        <v>0</v>
      </c>
      <c r="B22" s="117">
        <v>8</v>
      </c>
      <c r="C22" s="122" t="s">
        <v>29</v>
      </c>
      <c r="D22" s="116" t="s">
        <v>156</v>
      </c>
      <c r="E22" s="116" t="s">
        <v>157</v>
      </c>
      <c r="F22" s="116" t="s">
        <v>106</v>
      </c>
      <c r="G22" s="97" t="s">
        <v>133</v>
      </c>
      <c r="H22" s="95" t="s">
        <v>47</v>
      </c>
      <c r="I22" s="113">
        <v>31</v>
      </c>
      <c r="J22" s="56"/>
      <c r="K22" s="57"/>
      <c r="L22" s="99">
        <v>22</v>
      </c>
      <c r="M22" s="123">
        <f>SUM(J22*I22)</f>
        <v>0</v>
      </c>
      <c r="N22" s="123">
        <f>SUM(M22*1.22)</f>
        <v>0</v>
      </c>
      <c r="O22" s="53"/>
      <c r="P22" s="53"/>
      <c r="Q22" s="53"/>
      <c r="R22" s="1"/>
      <c r="S22" s="3"/>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row>
    <row r="23" spans="1:70" s="28" customFormat="1" ht="202.5" x14ac:dyDescent="0.25">
      <c r="A23" s="77"/>
      <c r="B23" s="95">
        <v>9</v>
      </c>
      <c r="C23" s="112" t="s">
        <v>159</v>
      </c>
      <c r="D23" s="97" t="s">
        <v>160</v>
      </c>
      <c r="E23" s="97"/>
      <c r="F23" s="97" t="s">
        <v>158</v>
      </c>
      <c r="G23" s="97" t="s">
        <v>133</v>
      </c>
      <c r="H23" s="95" t="s">
        <v>55</v>
      </c>
      <c r="I23" s="98">
        <v>10</v>
      </c>
      <c r="J23" s="48"/>
      <c r="K23" s="79"/>
      <c r="L23" s="99">
        <v>22</v>
      </c>
      <c r="M23" s="109">
        <f t="shared" ref="M23:M25" si="2">SUM(J23*I23)</f>
        <v>0</v>
      </c>
      <c r="N23" s="109">
        <f t="shared" ref="N23:N25" si="3">SUM(M23*1.22)</f>
        <v>0</v>
      </c>
      <c r="O23" s="50"/>
      <c r="P23" s="50"/>
      <c r="Q23" s="50"/>
      <c r="S23" s="77"/>
    </row>
    <row r="24" spans="1:70" s="28" customFormat="1" ht="202.5" x14ac:dyDescent="0.25">
      <c r="A24" s="77"/>
      <c r="B24" s="95">
        <v>10</v>
      </c>
      <c r="C24" s="112" t="s">
        <v>161</v>
      </c>
      <c r="D24" s="97" t="s">
        <v>162</v>
      </c>
      <c r="E24" s="97" t="s">
        <v>163</v>
      </c>
      <c r="F24" s="97" t="s">
        <v>158</v>
      </c>
      <c r="G24" s="97" t="s">
        <v>133</v>
      </c>
      <c r="H24" s="95" t="s">
        <v>47</v>
      </c>
      <c r="I24" s="98">
        <v>8</v>
      </c>
      <c r="J24" s="48"/>
      <c r="K24" s="79"/>
      <c r="L24" s="99">
        <v>22</v>
      </c>
      <c r="M24" s="109">
        <f t="shared" si="2"/>
        <v>0</v>
      </c>
      <c r="N24" s="109">
        <f t="shared" si="3"/>
        <v>0</v>
      </c>
      <c r="O24" s="50"/>
      <c r="P24" s="50"/>
      <c r="Q24" s="50"/>
      <c r="S24" s="77"/>
    </row>
    <row r="25" spans="1:70" s="28" customFormat="1" ht="33.75" x14ac:dyDescent="0.25">
      <c r="A25" s="77"/>
      <c r="B25" s="95">
        <v>11</v>
      </c>
      <c r="C25" s="112" t="s">
        <v>69</v>
      </c>
      <c r="D25" s="97" t="s">
        <v>121</v>
      </c>
      <c r="E25" s="124"/>
      <c r="F25" s="97" t="s">
        <v>164</v>
      </c>
      <c r="G25" s="125"/>
      <c r="H25" s="95" t="s">
        <v>47</v>
      </c>
      <c r="I25" s="98">
        <v>2</v>
      </c>
      <c r="J25" s="48"/>
      <c r="K25" s="79"/>
      <c r="L25" s="99">
        <v>22</v>
      </c>
      <c r="M25" s="109">
        <f t="shared" si="2"/>
        <v>0</v>
      </c>
      <c r="N25" s="109">
        <f t="shared" si="3"/>
        <v>0</v>
      </c>
      <c r="O25" s="50"/>
      <c r="P25" s="50"/>
      <c r="Q25" s="50"/>
      <c r="S25" s="77"/>
    </row>
    <row r="26" spans="1:70" ht="15" customHeight="1" x14ac:dyDescent="0.25">
      <c r="B26" s="102"/>
      <c r="C26" s="103"/>
      <c r="D26" s="103"/>
      <c r="E26" s="103"/>
      <c r="F26" s="103"/>
      <c r="G26" s="103"/>
      <c r="H26" s="103"/>
      <c r="I26" s="104"/>
      <c r="J26" s="103"/>
      <c r="K26" s="103"/>
      <c r="L26" s="105" t="s">
        <v>14</v>
      </c>
      <c r="M26" s="126">
        <f>SUM(M22:M25)</f>
        <v>0</v>
      </c>
      <c r="N26" s="126">
        <f>SUM(N22:N25)</f>
        <v>0</v>
      </c>
      <c r="O26" s="108">
        <v>0</v>
      </c>
      <c r="P26" s="108">
        <v>0</v>
      </c>
      <c r="Q26" s="103"/>
    </row>
    <row r="27" spans="1:70" ht="15" customHeight="1" x14ac:dyDescent="0.25">
      <c r="L27" s="23"/>
      <c r="M27" s="26"/>
      <c r="N27" s="27"/>
      <c r="O27" s="12"/>
      <c r="P27" s="12"/>
    </row>
    <row r="28" spans="1:70" ht="13.5" customHeight="1" x14ac:dyDescent="0.25">
      <c r="B28" s="87" t="s">
        <v>17</v>
      </c>
      <c r="C28" s="88" t="s">
        <v>53</v>
      </c>
      <c r="D28" s="89"/>
      <c r="E28" s="89"/>
      <c r="F28" s="89"/>
      <c r="G28" s="89"/>
      <c r="H28" s="89"/>
      <c r="I28" s="89"/>
      <c r="J28" s="89"/>
      <c r="K28" s="89"/>
      <c r="L28" s="89"/>
      <c r="M28" s="89"/>
      <c r="N28" s="89"/>
      <c r="O28" s="89"/>
      <c r="P28" s="89"/>
      <c r="Q28" s="89"/>
    </row>
    <row r="29" spans="1:70" ht="34.5" customHeight="1" x14ac:dyDescent="0.25">
      <c r="B29" s="90" t="s">
        <v>4</v>
      </c>
      <c r="C29" s="90" t="s">
        <v>5</v>
      </c>
      <c r="D29" s="121" t="s">
        <v>54</v>
      </c>
      <c r="E29" s="121"/>
      <c r="F29" s="121"/>
      <c r="G29" s="121"/>
      <c r="H29" s="90" t="s">
        <v>6</v>
      </c>
      <c r="I29" s="94" t="s">
        <v>7</v>
      </c>
      <c r="J29" s="90" t="s">
        <v>24</v>
      </c>
      <c r="K29" s="90" t="s">
        <v>8</v>
      </c>
      <c r="L29" s="90" t="s">
        <v>65</v>
      </c>
      <c r="M29" s="90" t="s">
        <v>25</v>
      </c>
      <c r="N29" s="90" t="s">
        <v>26</v>
      </c>
      <c r="O29" s="90" t="s">
        <v>10</v>
      </c>
      <c r="P29" s="90" t="s">
        <v>11</v>
      </c>
      <c r="Q29" s="90" t="s">
        <v>12</v>
      </c>
    </row>
    <row r="30" spans="1:70" ht="202.5" x14ac:dyDescent="0.25">
      <c r="B30" s="127">
        <v>12</v>
      </c>
      <c r="C30" s="128" t="s">
        <v>70</v>
      </c>
      <c r="D30" s="129" t="s">
        <v>131</v>
      </c>
      <c r="E30" s="130"/>
      <c r="F30" s="129" t="s">
        <v>132</v>
      </c>
      <c r="G30" s="97" t="s">
        <v>133</v>
      </c>
      <c r="H30" s="127" t="s">
        <v>58</v>
      </c>
      <c r="I30" s="131">
        <v>30</v>
      </c>
      <c r="J30" s="58"/>
      <c r="K30" s="59"/>
      <c r="L30" s="99">
        <v>22</v>
      </c>
      <c r="M30" s="132">
        <f>SUM(J30*I30)</f>
        <v>0</v>
      </c>
      <c r="N30" s="132">
        <f>SUM(M30*1.22)</f>
        <v>0</v>
      </c>
      <c r="O30" s="60"/>
      <c r="P30" s="60"/>
      <c r="Q30" s="60"/>
    </row>
    <row r="31" spans="1:70" ht="15" customHeight="1" x14ac:dyDescent="0.25">
      <c r="B31" s="102"/>
      <c r="C31" s="103"/>
      <c r="D31" s="103"/>
      <c r="E31" s="103"/>
      <c r="F31" s="103"/>
      <c r="G31" s="103"/>
      <c r="H31" s="103"/>
      <c r="I31" s="104"/>
      <c r="J31" s="103"/>
      <c r="K31" s="103"/>
      <c r="L31" s="105" t="s">
        <v>14</v>
      </c>
      <c r="M31" s="106">
        <f>SUM(M30)</f>
        <v>0</v>
      </c>
      <c r="N31" s="106">
        <f>SUM(N30)</f>
        <v>0</v>
      </c>
      <c r="O31" s="108">
        <v>0</v>
      </c>
      <c r="P31" s="108">
        <v>0</v>
      </c>
      <c r="Q31" s="103"/>
    </row>
    <row r="32" spans="1:70" ht="15" customHeight="1" thickBot="1" x14ac:dyDescent="0.3"/>
    <row r="33" spans="1:17" ht="12" thickBot="1" x14ac:dyDescent="0.3">
      <c r="A33" s="11" t="s">
        <v>1</v>
      </c>
      <c r="B33" s="87" t="s">
        <v>18</v>
      </c>
      <c r="C33" s="133" t="s">
        <v>71</v>
      </c>
      <c r="D33" s="133"/>
      <c r="E33" s="133"/>
      <c r="F33" s="133"/>
      <c r="G33" s="133"/>
      <c r="H33" s="133"/>
      <c r="I33" s="133"/>
      <c r="J33" s="133"/>
      <c r="K33" s="133"/>
      <c r="L33" s="133"/>
      <c r="M33" s="133"/>
      <c r="N33" s="133"/>
      <c r="O33" s="133"/>
      <c r="P33" s="133"/>
      <c r="Q33" s="133"/>
    </row>
    <row r="34" spans="1:17" s="17" customFormat="1" ht="36.75" customHeight="1" thickBot="1" x14ac:dyDescent="0.3">
      <c r="A34" s="19" t="s">
        <v>3</v>
      </c>
      <c r="B34" s="90" t="s">
        <v>4</v>
      </c>
      <c r="C34" s="90" t="s">
        <v>5</v>
      </c>
      <c r="D34" s="121" t="s">
        <v>54</v>
      </c>
      <c r="E34" s="121"/>
      <c r="F34" s="121"/>
      <c r="G34" s="121"/>
      <c r="H34" s="90" t="s">
        <v>6</v>
      </c>
      <c r="I34" s="94" t="s">
        <v>7</v>
      </c>
      <c r="J34" s="90" t="s">
        <v>24</v>
      </c>
      <c r="K34" s="90" t="s">
        <v>8</v>
      </c>
      <c r="L34" s="90" t="s">
        <v>65</v>
      </c>
      <c r="M34" s="90" t="s">
        <v>25</v>
      </c>
      <c r="N34" s="90" t="s">
        <v>26</v>
      </c>
      <c r="O34" s="90" t="s">
        <v>10</v>
      </c>
      <c r="P34" s="90" t="s">
        <v>11</v>
      </c>
      <c r="Q34" s="90" t="s">
        <v>12</v>
      </c>
    </row>
    <row r="35" spans="1:17" ht="34.5" thickBot="1" x14ac:dyDescent="0.3">
      <c r="A35" s="2" t="s">
        <v>0</v>
      </c>
      <c r="B35" s="117">
        <v>13</v>
      </c>
      <c r="C35" s="115" t="s">
        <v>31</v>
      </c>
      <c r="D35" s="116" t="s">
        <v>130</v>
      </c>
      <c r="E35" s="116" t="s">
        <v>128</v>
      </c>
      <c r="F35" s="116" t="s">
        <v>129</v>
      </c>
      <c r="G35" s="116" t="s">
        <v>0</v>
      </c>
      <c r="H35" s="117" t="s">
        <v>47</v>
      </c>
      <c r="I35" s="98">
        <v>41</v>
      </c>
      <c r="J35" s="51"/>
      <c r="K35" s="53"/>
      <c r="L35" s="99">
        <v>22</v>
      </c>
      <c r="M35" s="123">
        <f>SUM(J35*I35)</f>
        <v>0</v>
      </c>
      <c r="N35" s="123">
        <f>SUM(M35*1.22)</f>
        <v>0</v>
      </c>
      <c r="O35" s="53"/>
      <c r="P35" s="53"/>
      <c r="Q35" s="53"/>
    </row>
    <row r="36" spans="1:17" ht="15" customHeight="1" x14ac:dyDescent="0.25">
      <c r="B36" s="102"/>
      <c r="C36" s="103"/>
      <c r="D36" s="134"/>
      <c r="E36" s="135"/>
      <c r="F36" s="103"/>
      <c r="G36" s="103"/>
      <c r="H36" s="103"/>
      <c r="I36" s="104"/>
      <c r="J36" s="103"/>
      <c r="K36" s="103"/>
      <c r="L36" s="105" t="s">
        <v>22</v>
      </c>
      <c r="M36" s="106">
        <f>SUM(M35)</f>
        <v>0</v>
      </c>
      <c r="N36" s="107">
        <f>SUM(N35)</f>
        <v>0</v>
      </c>
      <c r="O36" s="108">
        <v>0</v>
      </c>
      <c r="P36" s="108">
        <v>0</v>
      </c>
      <c r="Q36" s="103"/>
    </row>
    <row r="37" spans="1:17" ht="15" customHeight="1" thickBot="1" x14ac:dyDescent="0.3">
      <c r="B37" s="102"/>
      <c r="C37" s="103"/>
      <c r="D37" s="103"/>
      <c r="E37" s="103"/>
      <c r="F37" s="103"/>
      <c r="G37" s="103"/>
      <c r="H37" s="103"/>
      <c r="I37" s="104"/>
      <c r="J37" s="103"/>
      <c r="K37" s="103"/>
      <c r="L37" s="103"/>
      <c r="M37" s="103"/>
      <c r="N37" s="103"/>
      <c r="O37" s="103"/>
      <c r="P37" s="103"/>
      <c r="Q37" s="103"/>
    </row>
    <row r="38" spans="1:17" ht="12" thickBot="1" x14ac:dyDescent="0.3">
      <c r="A38" s="11" t="s">
        <v>1</v>
      </c>
      <c r="B38" s="87" t="s">
        <v>19</v>
      </c>
      <c r="C38" s="88" t="s">
        <v>74</v>
      </c>
      <c r="D38" s="89"/>
      <c r="E38" s="89"/>
      <c r="F38" s="89"/>
      <c r="G38" s="89"/>
      <c r="H38" s="89"/>
      <c r="I38" s="89"/>
      <c r="J38" s="89"/>
      <c r="K38" s="89"/>
      <c r="L38" s="89"/>
      <c r="M38" s="89"/>
      <c r="N38" s="89"/>
      <c r="O38" s="89"/>
      <c r="P38" s="89"/>
      <c r="Q38" s="136"/>
    </row>
    <row r="39" spans="1:17" s="17" customFormat="1" ht="35.25" customHeight="1" thickBot="1" x14ac:dyDescent="0.3">
      <c r="A39" s="19" t="s">
        <v>3</v>
      </c>
      <c r="B39" s="90" t="s">
        <v>4</v>
      </c>
      <c r="C39" s="90" t="s">
        <v>5</v>
      </c>
      <c r="D39" s="121" t="s">
        <v>54</v>
      </c>
      <c r="E39" s="121"/>
      <c r="F39" s="121"/>
      <c r="G39" s="121"/>
      <c r="H39" s="90" t="s">
        <v>6</v>
      </c>
      <c r="I39" s="94" t="s">
        <v>7</v>
      </c>
      <c r="J39" s="90" t="s">
        <v>24</v>
      </c>
      <c r="K39" s="90" t="s">
        <v>8</v>
      </c>
      <c r="L39" s="90" t="s">
        <v>65</v>
      </c>
      <c r="M39" s="90" t="s">
        <v>25</v>
      </c>
      <c r="N39" s="90" t="s">
        <v>26</v>
      </c>
      <c r="O39" s="90" t="s">
        <v>10</v>
      </c>
      <c r="P39" s="90" t="s">
        <v>11</v>
      </c>
      <c r="Q39" s="90" t="s">
        <v>12</v>
      </c>
    </row>
    <row r="40" spans="1:17" s="16" customFormat="1" ht="33.75" x14ac:dyDescent="0.25">
      <c r="A40" s="15" t="s">
        <v>0</v>
      </c>
      <c r="B40" s="95">
        <v>14</v>
      </c>
      <c r="C40" s="96" t="s">
        <v>34</v>
      </c>
      <c r="D40" s="97" t="s">
        <v>122</v>
      </c>
      <c r="E40" s="97" t="s">
        <v>60</v>
      </c>
      <c r="F40" s="97" t="s">
        <v>0</v>
      </c>
      <c r="G40" s="97" t="s">
        <v>0</v>
      </c>
      <c r="H40" s="95" t="s">
        <v>13</v>
      </c>
      <c r="I40" s="98">
        <v>87</v>
      </c>
      <c r="J40" s="48"/>
      <c r="K40" s="49"/>
      <c r="L40" s="99">
        <v>22</v>
      </c>
      <c r="M40" s="137">
        <f>SUM(J40*I40)</f>
        <v>0</v>
      </c>
      <c r="N40" s="137">
        <f>SUM(M40*1.22)</f>
        <v>0</v>
      </c>
      <c r="O40" s="50"/>
      <c r="P40" s="50"/>
      <c r="Q40" s="50"/>
    </row>
    <row r="41" spans="1:17" s="16" customFormat="1" ht="45" x14ac:dyDescent="0.25">
      <c r="A41" s="78"/>
      <c r="B41" s="95">
        <v>15</v>
      </c>
      <c r="C41" s="112" t="s">
        <v>62</v>
      </c>
      <c r="D41" s="97" t="s">
        <v>120</v>
      </c>
      <c r="E41" s="97" t="s">
        <v>167</v>
      </c>
      <c r="F41" s="97"/>
      <c r="G41" s="97"/>
      <c r="H41" s="95" t="s">
        <v>13</v>
      </c>
      <c r="I41" s="98">
        <v>9</v>
      </c>
      <c r="J41" s="48"/>
      <c r="K41" s="49"/>
      <c r="L41" s="99">
        <v>22</v>
      </c>
      <c r="M41" s="137">
        <f>SUM(J41*I41)</f>
        <v>0</v>
      </c>
      <c r="N41" s="137">
        <f>SUM(M41*1.22)</f>
        <v>0</v>
      </c>
      <c r="O41" s="50"/>
      <c r="P41" s="50"/>
      <c r="Q41" s="50"/>
    </row>
    <row r="42" spans="1:17" s="16" customFormat="1" ht="33.75" x14ac:dyDescent="0.25">
      <c r="A42" s="20" t="s">
        <v>0</v>
      </c>
      <c r="B42" s="95">
        <v>16</v>
      </c>
      <c r="C42" s="112" t="s">
        <v>32</v>
      </c>
      <c r="D42" s="97" t="s">
        <v>72</v>
      </c>
      <c r="E42" s="97" t="s">
        <v>0</v>
      </c>
      <c r="F42" s="97" t="s">
        <v>0</v>
      </c>
      <c r="G42" s="97" t="s">
        <v>0</v>
      </c>
      <c r="H42" s="95" t="s">
        <v>13</v>
      </c>
      <c r="I42" s="113">
        <v>3</v>
      </c>
      <c r="J42" s="48"/>
      <c r="K42" s="49"/>
      <c r="L42" s="99">
        <v>22</v>
      </c>
      <c r="M42" s="137">
        <f t="shared" ref="M42:M47" si="4">SUM(J42*I42)</f>
        <v>0</v>
      </c>
      <c r="N42" s="137">
        <f t="shared" ref="N42:N47" si="5">SUM(M42*1.22)</f>
        <v>0</v>
      </c>
      <c r="O42" s="50"/>
      <c r="P42" s="50"/>
      <c r="Q42" s="50"/>
    </row>
    <row r="43" spans="1:17" s="16" customFormat="1" ht="22.5" x14ac:dyDescent="0.25">
      <c r="A43" s="20" t="s">
        <v>0</v>
      </c>
      <c r="B43" s="95">
        <v>17</v>
      </c>
      <c r="C43" s="138" t="s">
        <v>73</v>
      </c>
      <c r="D43" s="97" t="s">
        <v>118</v>
      </c>
      <c r="E43" s="97" t="s">
        <v>119</v>
      </c>
      <c r="F43" s="97"/>
      <c r="G43" s="97" t="s">
        <v>0</v>
      </c>
      <c r="H43" s="95" t="s">
        <v>13</v>
      </c>
      <c r="I43" s="98">
        <v>15</v>
      </c>
      <c r="J43" s="51"/>
      <c r="K43" s="52"/>
      <c r="L43" s="99">
        <v>22</v>
      </c>
      <c r="M43" s="137">
        <f t="shared" si="4"/>
        <v>0</v>
      </c>
      <c r="N43" s="137">
        <f t="shared" si="5"/>
        <v>0</v>
      </c>
      <c r="O43" s="53"/>
      <c r="P43" s="53"/>
      <c r="Q43" s="53"/>
    </row>
    <row r="44" spans="1:17" s="16" customFormat="1" ht="22.5" x14ac:dyDescent="0.25">
      <c r="A44" s="20" t="s">
        <v>0</v>
      </c>
      <c r="B44" s="95">
        <v>18</v>
      </c>
      <c r="C44" s="114" t="s">
        <v>33</v>
      </c>
      <c r="D44" s="97" t="s">
        <v>117</v>
      </c>
      <c r="E44" s="97" t="s">
        <v>0</v>
      </c>
      <c r="F44" s="97" t="s">
        <v>0</v>
      </c>
      <c r="G44" s="97" t="s">
        <v>0</v>
      </c>
      <c r="H44" s="95" t="s">
        <v>13</v>
      </c>
      <c r="I44" s="113">
        <v>3</v>
      </c>
      <c r="J44" s="51"/>
      <c r="K44" s="52"/>
      <c r="L44" s="99">
        <v>22</v>
      </c>
      <c r="M44" s="137">
        <f t="shared" si="4"/>
        <v>0</v>
      </c>
      <c r="N44" s="137">
        <f t="shared" si="5"/>
        <v>0</v>
      </c>
      <c r="O44" s="53"/>
      <c r="P44" s="53"/>
      <c r="Q44" s="53"/>
    </row>
    <row r="45" spans="1:17" s="16" customFormat="1" ht="22.5" x14ac:dyDescent="0.25">
      <c r="A45" s="20" t="s">
        <v>0</v>
      </c>
      <c r="B45" s="95">
        <v>19</v>
      </c>
      <c r="C45" s="138" t="s">
        <v>46</v>
      </c>
      <c r="D45" s="97" t="s">
        <v>116</v>
      </c>
      <c r="E45" s="97"/>
      <c r="F45" s="97" t="s">
        <v>0</v>
      </c>
      <c r="G45" s="97" t="s">
        <v>0</v>
      </c>
      <c r="H45" s="95" t="s">
        <v>13</v>
      </c>
      <c r="I45" s="98">
        <v>3</v>
      </c>
      <c r="J45" s="51"/>
      <c r="K45" s="52"/>
      <c r="L45" s="99">
        <v>22</v>
      </c>
      <c r="M45" s="137">
        <f t="shared" si="4"/>
        <v>0</v>
      </c>
      <c r="N45" s="137">
        <f t="shared" si="5"/>
        <v>0</v>
      </c>
      <c r="O45" s="53"/>
      <c r="P45" s="53"/>
      <c r="Q45" s="53"/>
    </row>
    <row r="46" spans="1:17" s="16" customFormat="1" ht="45" x14ac:dyDescent="0.25">
      <c r="A46" s="20" t="s">
        <v>0</v>
      </c>
      <c r="B46" s="95">
        <v>20</v>
      </c>
      <c r="C46" s="114" t="s">
        <v>113</v>
      </c>
      <c r="D46" s="97" t="s">
        <v>115</v>
      </c>
      <c r="E46" s="97" t="s">
        <v>114</v>
      </c>
      <c r="F46" s="97" t="s">
        <v>0</v>
      </c>
      <c r="G46" s="97" t="s">
        <v>0</v>
      </c>
      <c r="H46" s="95" t="s">
        <v>13</v>
      </c>
      <c r="I46" s="113">
        <v>3</v>
      </c>
      <c r="J46" s="51"/>
      <c r="K46" s="52"/>
      <c r="L46" s="99">
        <v>22</v>
      </c>
      <c r="M46" s="137">
        <f t="shared" si="4"/>
        <v>0</v>
      </c>
      <c r="N46" s="137">
        <f t="shared" si="5"/>
        <v>0</v>
      </c>
      <c r="O46" s="53"/>
      <c r="P46" s="53"/>
      <c r="Q46" s="53"/>
    </row>
    <row r="47" spans="1:17" s="16" customFormat="1" ht="22.5" x14ac:dyDescent="0.25">
      <c r="A47" s="20" t="s">
        <v>0</v>
      </c>
      <c r="B47" s="95">
        <v>21</v>
      </c>
      <c r="C47" s="114" t="s">
        <v>92</v>
      </c>
      <c r="D47" s="97" t="s">
        <v>93</v>
      </c>
      <c r="E47" s="97" t="s">
        <v>91</v>
      </c>
      <c r="F47" s="97"/>
      <c r="G47" s="97" t="s">
        <v>123</v>
      </c>
      <c r="H47" s="95" t="s">
        <v>13</v>
      </c>
      <c r="I47" s="113">
        <v>12</v>
      </c>
      <c r="J47" s="51"/>
      <c r="K47" s="52"/>
      <c r="L47" s="99">
        <v>22</v>
      </c>
      <c r="M47" s="137">
        <f t="shared" si="4"/>
        <v>0</v>
      </c>
      <c r="N47" s="137">
        <f t="shared" si="5"/>
        <v>0</v>
      </c>
      <c r="O47" s="53"/>
      <c r="P47" s="53"/>
      <c r="Q47" s="53"/>
    </row>
    <row r="48" spans="1:17" ht="15" customHeight="1" x14ac:dyDescent="0.25">
      <c r="B48" s="102"/>
      <c r="C48" s="103"/>
      <c r="D48" s="103"/>
      <c r="E48" s="103"/>
      <c r="F48" s="103"/>
      <c r="G48" s="103"/>
      <c r="H48" s="103"/>
      <c r="I48" s="104"/>
      <c r="J48" s="103"/>
      <c r="K48" s="103"/>
      <c r="L48" s="105" t="s">
        <v>14</v>
      </c>
      <c r="M48" s="106">
        <f>SUM(M40:M47)</f>
        <v>0</v>
      </c>
      <c r="N48" s="107">
        <f>SUM(N40:N47)</f>
        <v>0</v>
      </c>
      <c r="O48" s="108">
        <v>0</v>
      </c>
      <c r="P48" s="108">
        <v>0</v>
      </c>
      <c r="Q48" s="103"/>
    </row>
    <row r="49" spans="1:17" ht="15" customHeight="1" thickBot="1" x14ac:dyDescent="0.3"/>
    <row r="50" spans="1:17" ht="12" thickBot="1" x14ac:dyDescent="0.3">
      <c r="A50" s="11" t="s">
        <v>1</v>
      </c>
      <c r="B50" s="87" t="s">
        <v>56</v>
      </c>
      <c r="C50" s="88" t="s">
        <v>75</v>
      </c>
      <c r="D50" s="89"/>
      <c r="E50" s="89"/>
      <c r="F50" s="89"/>
      <c r="G50" s="89"/>
      <c r="H50" s="89"/>
      <c r="I50" s="89"/>
      <c r="J50" s="89"/>
      <c r="K50" s="89"/>
      <c r="L50" s="89"/>
      <c r="M50" s="89"/>
      <c r="N50" s="89"/>
      <c r="O50" s="89"/>
      <c r="P50" s="89"/>
      <c r="Q50" s="136"/>
    </row>
    <row r="51" spans="1:17" ht="37.5" customHeight="1" thickBot="1" x14ac:dyDescent="0.3">
      <c r="A51" s="22" t="s">
        <v>3</v>
      </c>
      <c r="B51" s="90" t="s">
        <v>4</v>
      </c>
      <c r="C51" s="90" t="s">
        <v>5</v>
      </c>
      <c r="D51" s="121" t="s">
        <v>54</v>
      </c>
      <c r="E51" s="121"/>
      <c r="F51" s="121"/>
      <c r="G51" s="121"/>
      <c r="H51" s="90" t="s">
        <v>6</v>
      </c>
      <c r="I51" s="94" t="s">
        <v>7</v>
      </c>
      <c r="J51" s="90" t="s">
        <v>24</v>
      </c>
      <c r="K51" s="90" t="s">
        <v>8</v>
      </c>
      <c r="L51" s="90" t="s">
        <v>65</v>
      </c>
      <c r="M51" s="90" t="s">
        <v>25</v>
      </c>
      <c r="N51" s="90" t="s">
        <v>26</v>
      </c>
      <c r="O51" s="90" t="s">
        <v>10</v>
      </c>
      <c r="P51" s="90" t="s">
        <v>11</v>
      </c>
      <c r="Q51" s="90" t="s">
        <v>12</v>
      </c>
    </row>
    <row r="52" spans="1:17" s="16" customFormat="1" ht="67.5" x14ac:dyDescent="0.25">
      <c r="A52" s="62" t="s">
        <v>0</v>
      </c>
      <c r="B52" s="95">
        <v>22</v>
      </c>
      <c r="C52" s="138" t="s">
        <v>35</v>
      </c>
      <c r="D52" s="97" t="s">
        <v>108</v>
      </c>
      <c r="E52" s="97" t="s">
        <v>109</v>
      </c>
      <c r="F52" s="97" t="s">
        <v>90</v>
      </c>
      <c r="G52" s="97" t="s">
        <v>165</v>
      </c>
      <c r="H52" s="95" t="s">
        <v>13</v>
      </c>
      <c r="I52" s="98">
        <v>40</v>
      </c>
      <c r="J52" s="51"/>
      <c r="K52" s="52"/>
      <c r="L52" s="99">
        <v>22</v>
      </c>
      <c r="M52" s="109">
        <f>SUM(J52*I52)</f>
        <v>0</v>
      </c>
      <c r="N52" s="109">
        <f>SUM(M52*1.22)</f>
        <v>0</v>
      </c>
      <c r="O52" s="53"/>
      <c r="P52" s="53"/>
      <c r="Q52" s="53"/>
    </row>
    <row r="53" spans="1:17" ht="45" x14ac:dyDescent="0.25">
      <c r="A53" s="63" t="s">
        <v>0</v>
      </c>
      <c r="B53" s="95">
        <v>23</v>
      </c>
      <c r="C53" s="118" t="s">
        <v>36</v>
      </c>
      <c r="D53" s="116" t="s">
        <v>111</v>
      </c>
      <c r="E53" s="97" t="s">
        <v>110</v>
      </c>
      <c r="F53" s="116" t="s">
        <v>0</v>
      </c>
      <c r="G53" s="97" t="s">
        <v>165</v>
      </c>
      <c r="H53" s="117" t="s">
        <v>13</v>
      </c>
      <c r="I53" s="113">
        <v>3</v>
      </c>
      <c r="J53" s="51"/>
      <c r="K53" s="52"/>
      <c r="L53" s="99">
        <v>22</v>
      </c>
      <c r="M53" s="109">
        <f t="shared" ref="M53:M54" si="6">SUM(J53*I53)</f>
        <v>0</v>
      </c>
      <c r="N53" s="109">
        <f t="shared" ref="N53:N54" si="7">SUM(M53*1.22)</f>
        <v>0</v>
      </c>
      <c r="O53" s="53"/>
      <c r="P53" s="53"/>
      <c r="Q53" s="53"/>
    </row>
    <row r="54" spans="1:17" s="16" customFormat="1" ht="56.25" x14ac:dyDescent="0.25">
      <c r="A54" s="64" t="s">
        <v>0</v>
      </c>
      <c r="B54" s="95">
        <v>24</v>
      </c>
      <c r="C54" s="114" t="s">
        <v>37</v>
      </c>
      <c r="D54" s="97" t="s">
        <v>166</v>
      </c>
      <c r="E54" s="97" t="s">
        <v>112</v>
      </c>
      <c r="F54" s="97" t="s">
        <v>110</v>
      </c>
      <c r="G54" s="97" t="s">
        <v>165</v>
      </c>
      <c r="H54" s="95" t="s">
        <v>13</v>
      </c>
      <c r="I54" s="113">
        <v>6</v>
      </c>
      <c r="J54" s="51"/>
      <c r="K54" s="52"/>
      <c r="L54" s="99">
        <v>22</v>
      </c>
      <c r="M54" s="109">
        <f t="shared" si="6"/>
        <v>0</v>
      </c>
      <c r="N54" s="109">
        <f t="shared" si="7"/>
        <v>0</v>
      </c>
      <c r="O54" s="53"/>
      <c r="P54" s="53"/>
      <c r="Q54" s="53"/>
    </row>
    <row r="55" spans="1:17" ht="15" customHeight="1" x14ac:dyDescent="0.25">
      <c r="B55" s="102"/>
      <c r="C55" s="103"/>
      <c r="D55" s="103"/>
      <c r="E55" s="103"/>
      <c r="F55" s="103"/>
      <c r="G55" s="103"/>
      <c r="H55" s="103"/>
      <c r="I55" s="104"/>
      <c r="J55" s="103"/>
      <c r="K55" s="103"/>
      <c r="L55" s="105" t="s">
        <v>14</v>
      </c>
      <c r="M55" s="106">
        <f>SUM(M52:M54)</f>
        <v>0</v>
      </c>
      <c r="N55" s="106">
        <f>SUM(N52:N54)</f>
        <v>0</v>
      </c>
      <c r="O55" s="108">
        <v>0</v>
      </c>
      <c r="P55" s="108">
        <v>0</v>
      </c>
      <c r="Q55" s="103"/>
    </row>
    <row r="56" spans="1:17" ht="15" customHeight="1" x14ac:dyDescent="0.25">
      <c r="B56" s="102"/>
      <c r="C56" s="103"/>
      <c r="D56" s="103"/>
      <c r="E56" s="103"/>
      <c r="F56" s="103"/>
      <c r="G56" s="103"/>
      <c r="H56" s="103"/>
      <c r="I56" s="104"/>
      <c r="J56" s="103"/>
      <c r="K56" s="103"/>
      <c r="L56" s="103"/>
      <c r="M56" s="103"/>
      <c r="N56" s="103"/>
      <c r="O56" s="103"/>
      <c r="P56" s="103"/>
      <c r="Q56" s="103"/>
    </row>
    <row r="57" spans="1:17" ht="12.75" customHeight="1" x14ac:dyDescent="0.25">
      <c r="B57" s="87" t="s">
        <v>57</v>
      </c>
      <c r="C57" s="110" t="s">
        <v>76</v>
      </c>
      <c r="D57" s="111"/>
      <c r="E57" s="111"/>
      <c r="F57" s="111"/>
      <c r="G57" s="111"/>
      <c r="H57" s="111"/>
      <c r="I57" s="111"/>
      <c r="J57" s="111"/>
      <c r="K57" s="111"/>
      <c r="L57" s="111"/>
      <c r="M57" s="111"/>
      <c r="N57" s="111"/>
      <c r="O57" s="111"/>
      <c r="P57" s="111"/>
      <c r="Q57" s="111"/>
    </row>
    <row r="58" spans="1:17" s="17" customFormat="1" ht="36.75" customHeight="1" x14ac:dyDescent="0.25">
      <c r="B58" s="90" t="s">
        <v>4</v>
      </c>
      <c r="C58" s="90" t="s">
        <v>5</v>
      </c>
      <c r="D58" s="121" t="s">
        <v>54</v>
      </c>
      <c r="E58" s="121"/>
      <c r="F58" s="121"/>
      <c r="G58" s="121"/>
      <c r="H58" s="90" t="s">
        <v>6</v>
      </c>
      <c r="I58" s="94" t="s">
        <v>7</v>
      </c>
      <c r="J58" s="90" t="s">
        <v>24</v>
      </c>
      <c r="K58" s="90" t="s">
        <v>8</v>
      </c>
      <c r="L58" s="90" t="s">
        <v>65</v>
      </c>
      <c r="M58" s="90" t="s">
        <v>25</v>
      </c>
      <c r="N58" s="90" t="s">
        <v>26</v>
      </c>
      <c r="O58" s="90" t="s">
        <v>10</v>
      </c>
      <c r="P58" s="90" t="s">
        <v>11</v>
      </c>
      <c r="Q58" s="90" t="s">
        <v>12</v>
      </c>
    </row>
    <row r="59" spans="1:17" s="17" customFormat="1" ht="45" x14ac:dyDescent="0.25">
      <c r="B59" s="117">
        <v>25</v>
      </c>
      <c r="C59" s="118" t="s">
        <v>89</v>
      </c>
      <c r="D59" s="116" t="s">
        <v>107</v>
      </c>
      <c r="E59" s="116" t="s">
        <v>87</v>
      </c>
      <c r="F59" s="116" t="s">
        <v>106</v>
      </c>
      <c r="G59" s="139" t="s">
        <v>105</v>
      </c>
      <c r="H59" s="95" t="s">
        <v>47</v>
      </c>
      <c r="I59" s="98">
        <v>20</v>
      </c>
      <c r="J59" s="76"/>
      <c r="K59" s="52"/>
      <c r="L59" s="99">
        <v>22</v>
      </c>
      <c r="M59" s="123">
        <f>SUM(J59*I59)</f>
        <v>0</v>
      </c>
      <c r="N59" s="123">
        <f>SUM(M59*1.22)</f>
        <v>0</v>
      </c>
      <c r="O59" s="53"/>
      <c r="P59" s="60"/>
      <c r="Q59" s="60"/>
    </row>
    <row r="60" spans="1:17" s="72" customFormat="1" ht="22.5" x14ac:dyDescent="0.25">
      <c r="B60" s="140">
        <v>26</v>
      </c>
      <c r="C60" s="115" t="s">
        <v>88</v>
      </c>
      <c r="D60" s="141" t="s">
        <v>87</v>
      </c>
      <c r="E60" s="141"/>
      <c r="F60" s="141" t="s">
        <v>61</v>
      </c>
      <c r="G60" s="142" t="s">
        <v>105</v>
      </c>
      <c r="H60" s="143" t="s">
        <v>47</v>
      </c>
      <c r="I60" s="113">
        <v>81</v>
      </c>
      <c r="J60" s="66"/>
      <c r="K60" s="73"/>
      <c r="L60" s="144">
        <v>22</v>
      </c>
      <c r="M60" s="123">
        <f>SUM(J60*I60)</f>
        <v>0</v>
      </c>
      <c r="N60" s="123">
        <f>SUM(M60*1.22)</f>
        <v>0</v>
      </c>
      <c r="O60" s="74"/>
      <c r="P60" s="75"/>
      <c r="Q60" s="75"/>
    </row>
    <row r="61" spans="1:17" ht="15" customHeight="1" x14ac:dyDescent="0.25">
      <c r="B61" s="102"/>
      <c r="C61" s="103"/>
      <c r="D61" s="103"/>
      <c r="E61" s="103"/>
      <c r="F61" s="103"/>
      <c r="G61" s="103"/>
      <c r="H61" s="103"/>
      <c r="I61" s="104"/>
      <c r="J61" s="103"/>
      <c r="K61" s="103"/>
      <c r="L61" s="105" t="s">
        <v>14</v>
      </c>
      <c r="M61" s="106">
        <f>SUM(M59:M60)</f>
        <v>0</v>
      </c>
      <c r="N61" s="106">
        <f>SUM(N59:N60)</f>
        <v>0</v>
      </c>
      <c r="O61" s="108">
        <v>0</v>
      </c>
      <c r="P61" s="108">
        <v>0</v>
      </c>
      <c r="Q61" s="103"/>
    </row>
    <row r="62" spans="1:17" ht="15" customHeight="1" thickBot="1" x14ac:dyDescent="0.3"/>
    <row r="63" spans="1:17" ht="13.5" customHeight="1" thickBot="1" x14ac:dyDescent="0.3">
      <c r="A63" s="11" t="s">
        <v>1</v>
      </c>
      <c r="B63" s="33" t="s">
        <v>20</v>
      </c>
      <c r="C63" s="81" t="s">
        <v>77</v>
      </c>
      <c r="D63" s="82"/>
      <c r="E63" s="82"/>
      <c r="F63" s="82"/>
      <c r="G63" s="82"/>
      <c r="H63" s="82"/>
      <c r="I63" s="82"/>
      <c r="J63" s="82"/>
      <c r="K63" s="82"/>
      <c r="L63" s="82"/>
      <c r="M63" s="82"/>
      <c r="N63" s="82"/>
      <c r="O63" s="82"/>
      <c r="P63" s="82"/>
      <c r="Q63" s="83"/>
    </row>
    <row r="64" spans="1:17" s="17" customFormat="1" ht="35.25" customHeight="1" thickBot="1" x14ac:dyDescent="0.3">
      <c r="A64" s="19" t="s">
        <v>3</v>
      </c>
      <c r="B64" s="35" t="s">
        <v>4</v>
      </c>
      <c r="C64" s="30" t="s">
        <v>5</v>
      </c>
      <c r="D64" s="80" t="s">
        <v>54</v>
      </c>
      <c r="E64" s="80"/>
      <c r="F64" s="80"/>
      <c r="G64" s="80"/>
      <c r="H64" s="30" t="s">
        <v>6</v>
      </c>
      <c r="I64" s="31" t="s">
        <v>7</v>
      </c>
      <c r="J64" s="30" t="s">
        <v>24</v>
      </c>
      <c r="K64" s="30" t="s">
        <v>8</v>
      </c>
      <c r="L64" s="30" t="s">
        <v>65</v>
      </c>
      <c r="M64" s="30" t="s">
        <v>25</v>
      </c>
      <c r="N64" s="30" t="s">
        <v>26</v>
      </c>
      <c r="O64" s="30" t="s">
        <v>10</v>
      </c>
      <c r="P64" s="30" t="s">
        <v>11</v>
      </c>
      <c r="Q64" s="30" t="s">
        <v>12</v>
      </c>
    </row>
    <row r="65" spans="1:18" s="16" customFormat="1" ht="45" x14ac:dyDescent="0.25">
      <c r="A65" s="20" t="s">
        <v>0</v>
      </c>
      <c r="B65" s="65">
        <v>27</v>
      </c>
      <c r="C65" s="45" t="s">
        <v>84</v>
      </c>
      <c r="D65" s="34" t="s">
        <v>85</v>
      </c>
      <c r="E65" s="34" t="s">
        <v>86</v>
      </c>
      <c r="F65" s="34"/>
      <c r="G65" s="41"/>
      <c r="H65" s="41" t="s">
        <v>13</v>
      </c>
      <c r="I65" s="47">
        <v>1</v>
      </c>
      <c r="J65" s="68"/>
      <c r="K65" s="67"/>
      <c r="L65" s="55">
        <v>22</v>
      </c>
      <c r="M65" s="69">
        <f>SUM(J65*I65)</f>
        <v>0</v>
      </c>
      <c r="N65" s="70">
        <f>SUM(M65*1.22)</f>
        <v>0</v>
      </c>
      <c r="O65" s="71"/>
      <c r="P65" s="71"/>
      <c r="Q65" s="54"/>
    </row>
    <row r="66" spans="1:18" s="16" customFormat="1" ht="33.75" x14ac:dyDescent="0.25">
      <c r="A66" s="20" t="s">
        <v>0</v>
      </c>
      <c r="B66" s="65">
        <v>28</v>
      </c>
      <c r="C66" s="45" t="s">
        <v>40</v>
      </c>
      <c r="D66" s="34" t="s">
        <v>100</v>
      </c>
      <c r="E66" s="34" t="s">
        <v>83</v>
      </c>
      <c r="F66" s="34" t="s">
        <v>101</v>
      </c>
      <c r="G66" s="41"/>
      <c r="H66" s="41" t="s">
        <v>13</v>
      </c>
      <c r="I66" s="47">
        <v>4</v>
      </c>
      <c r="J66" s="68"/>
      <c r="K66" s="67"/>
      <c r="L66" s="55">
        <v>22</v>
      </c>
      <c r="M66" s="69">
        <f t="shared" ref="M66:M73" si="8">SUM(J66*I66)</f>
        <v>0</v>
      </c>
      <c r="N66" s="70">
        <f t="shared" ref="N66:N73" si="9">SUM(M66*1.22)</f>
        <v>0</v>
      </c>
      <c r="O66" s="71"/>
      <c r="P66" s="71"/>
      <c r="Q66" s="54"/>
    </row>
    <row r="67" spans="1:18" s="16" customFormat="1" ht="33.75" x14ac:dyDescent="0.25">
      <c r="A67" s="20" t="s">
        <v>0</v>
      </c>
      <c r="B67" s="65">
        <v>29</v>
      </c>
      <c r="C67" s="45" t="s">
        <v>41</v>
      </c>
      <c r="D67" s="34" t="s">
        <v>102</v>
      </c>
      <c r="E67" s="34" t="s">
        <v>82</v>
      </c>
      <c r="F67" s="34" t="s">
        <v>124</v>
      </c>
      <c r="G67" s="41"/>
      <c r="H67" s="41" t="s">
        <v>13</v>
      </c>
      <c r="I67" s="47">
        <v>4</v>
      </c>
      <c r="J67" s="68"/>
      <c r="K67" s="67"/>
      <c r="L67" s="55">
        <v>22</v>
      </c>
      <c r="M67" s="69">
        <f t="shared" si="8"/>
        <v>0</v>
      </c>
      <c r="N67" s="70">
        <f t="shared" si="9"/>
        <v>0</v>
      </c>
      <c r="O67" s="71"/>
      <c r="P67" s="71"/>
      <c r="Q67" s="54"/>
    </row>
    <row r="68" spans="1:18" s="16" customFormat="1" ht="33.75" x14ac:dyDescent="0.25">
      <c r="A68" s="20" t="s">
        <v>0</v>
      </c>
      <c r="B68" s="65">
        <v>30</v>
      </c>
      <c r="C68" s="61" t="s">
        <v>80</v>
      </c>
      <c r="D68" s="34" t="s">
        <v>103</v>
      </c>
      <c r="E68" s="34"/>
      <c r="F68" s="34" t="s">
        <v>104</v>
      </c>
      <c r="G68" s="34" t="s">
        <v>99</v>
      </c>
      <c r="H68" s="41" t="s">
        <v>48</v>
      </c>
      <c r="I68" s="43">
        <v>2420</v>
      </c>
      <c r="J68" s="68"/>
      <c r="K68" s="67"/>
      <c r="L68" s="55">
        <v>22</v>
      </c>
      <c r="M68" s="69">
        <f t="shared" si="8"/>
        <v>0</v>
      </c>
      <c r="N68" s="70">
        <f t="shared" si="9"/>
        <v>0</v>
      </c>
      <c r="O68" s="71"/>
      <c r="P68" s="71"/>
      <c r="Q68" s="54"/>
      <c r="R68" s="32"/>
    </row>
    <row r="69" spans="1:18" s="16" customFormat="1" ht="33.75" x14ac:dyDescent="0.25">
      <c r="A69" s="20" t="s">
        <v>0</v>
      </c>
      <c r="B69" s="65">
        <v>31</v>
      </c>
      <c r="C69" s="61" t="s">
        <v>81</v>
      </c>
      <c r="D69" s="34" t="s">
        <v>103</v>
      </c>
      <c r="E69" s="34"/>
      <c r="F69" s="34" t="s">
        <v>98</v>
      </c>
      <c r="G69" s="34" t="s">
        <v>99</v>
      </c>
      <c r="H69" s="41" t="s">
        <v>48</v>
      </c>
      <c r="I69" s="43">
        <v>1250</v>
      </c>
      <c r="J69" s="68"/>
      <c r="K69" s="67"/>
      <c r="L69" s="55">
        <v>22</v>
      </c>
      <c r="M69" s="69">
        <f t="shared" si="8"/>
        <v>0</v>
      </c>
      <c r="N69" s="70">
        <f t="shared" si="9"/>
        <v>0</v>
      </c>
      <c r="O69" s="71"/>
      <c r="P69" s="71"/>
      <c r="Q69" s="54"/>
    </row>
    <row r="70" spans="1:18" s="16" customFormat="1" ht="33.75" x14ac:dyDescent="0.25">
      <c r="A70" s="20"/>
      <c r="B70" s="65">
        <v>32</v>
      </c>
      <c r="C70" s="42" t="s">
        <v>79</v>
      </c>
      <c r="D70" s="34" t="s">
        <v>97</v>
      </c>
      <c r="E70" s="34"/>
      <c r="F70" s="34" t="s">
        <v>98</v>
      </c>
      <c r="G70" s="34" t="s">
        <v>99</v>
      </c>
      <c r="H70" s="41" t="s">
        <v>48</v>
      </c>
      <c r="I70" s="43">
        <v>1340</v>
      </c>
      <c r="J70" s="68"/>
      <c r="K70" s="67"/>
      <c r="L70" s="55">
        <v>22</v>
      </c>
      <c r="M70" s="69">
        <f t="shared" si="8"/>
        <v>0</v>
      </c>
      <c r="N70" s="70">
        <f t="shared" si="9"/>
        <v>0</v>
      </c>
      <c r="O70" s="71"/>
      <c r="P70" s="71"/>
      <c r="Q70" s="54"/>
    </row>
    <row r="71" spans="1:18" s="16" customFormat="1" ht="33.75" x14ac:dyDescent="0.25">
      <c r="A71" s="20" t="s">
        <v>0</v>
      </c>
      <c r="B71" s="65">
        <v>33</v>
      </c>
      <c r="C71" s="61" t="s">
        <v>78</v>
      </c>
      <c r="D71" s="34" t="s">
        <v>127</v>
      </c>
      <c r="E71" s="34"/>
      <c r="F71" s="34"/>
      <c r="G71" s="34"/>
      <c r="H71" s="41" t="s">
        <v>48</v>
      </c>
      <c r="I71" s="43">
        <v>1375</v>
      </c>
      <c r="J71" s="68"/>
      <c r="K71" s="67"/>
      <c r="L71" s="55">
        <v>22</v>
      </c>
      <c r="M71" s="69">
        <f t="shared" si="8"/>
        <v>0</v>
      </c>
      <c r="N71" s="70">
        <f t="shared" si="9"/>
        <v>0</v>
      </c>
      <c r="O71" s="71"/>
      <c r="P71" s="71"/>
      <c r="Q71" s="54"/>
    </row>
    <row r="72" spans="1:18" s="16" customFormat="1" ht="168.75" x14ac:dyDescent="0.25">
      <c r="A72" s="20" t="s">
        <v>0</v>
      </c>
      <c r="B72" s="65">
        <v>34</v>
      </c>
      <c r="C72" s="46" t="s">
        <v>42</v>
      </c>
      <c r="D72" s="34" t="s">
        <v>96</v>
      </c>
      <c r="E72" s="34"/>
      <c r="F72" s="34" t="s">
        <v>95</v>
      </c>
      <c r="G72" s="34" t="s">
        <v>126</v>
      </c>
      <c r="H72" s="41" t="s">
        <v>43</v>
      </c>
      <c r="I72" s="47">
        <v>6</v>
      </c>
      <c r="J72" s="68"/>
      <c r="K72" s="67"/>
      <c r="L72" s="55">
        <v>22</v>
      </c>
      <c r="M72" s="69">
        <f t="shared" si="8"/>
        <v>0</v>
      </c>
      <c r="N72" s="70">
        <f t="shared" si="9"/>
        <v>0</v>
      </c>
      <c r="O72" s="71"/>
      <c r="P72" s="71"/>
      <c r="Q72" s="54"/>
    </row>
    <row r="73" spans="1:18" s="16" customFormat="1" ht="78.75" x14ac:dyDescent="0.25">
      <c r="A73" s="20" t="s">
        <v>0</v>
      </c>
      <c r="B73" s="145">
        <v>35</v>
      </c>
      <c r="C73" s="138" t="s">
        <v>44</v>
      </c>
      <c r="D73" s="97" t="s">
        <v>94</v>
      </c>
      <c r="E73" s="97"/>
      <c r="F73" s="97" t="s">
        <v>95</v>
      </c>
      <c r="G73" s="97" t="s">
        <v>125</v>
      </c>
      <c r="H73" s="95" t="s">
        <v>45</v>
      </c>
      <c r="I73" s="98">
        <v>26</v>
      </c>
      <c r="J73" s="68"/>
      <c r="K73" s="67"/>
      <c r="L73" s="99">
        <v>22</v>
      </c>
      <c r="M73" s="109">
        <f t="shared" si="8"/>
        <v>0</v>
      </c>
      <c r="N73" s="70">
        <f t="shared" si="9"/>
        <v>0</v>
      </c>
      <c r="O73" s="71"/>
      <c r="P73" s="71"/>
      <c r="Q73" s="54"/>
    </row>
    <row r="74" spans="1:18" ht="15" customHeight="1" x14ac:dyDescent="0.25">
      <c r="B74" s="102"/>
      <c r="C74" s="103"/>
      <c r="D74" s="103"/>
      <c r="E74" s="103"/>
      <c r="F74" s="103"/>
      <c r="G74" s="103"/>
      <c r="H74" s="103"/>
      <c r="I74" s="104"/>
      <c r="J74" s="103"/>
      <c r="K74" s="103"/>
      <c r="L74" s="105" t="s">
        <v>14</v>
      </c>
      <c r="M74" s="106">
        <f>SUM(M65:M73)</f>
        <v>0</v>
      </c>
      <c r="N74" s="106">
        <f>SUM(N65:N73)</f>
        <v>0</v>
      </c>
      <c r="O74" s="108">
        <v>0</v>
      </c>
      <c r="P74" s="108">
        <v>0</v>
      </c>
      <c r="Q74" s="103"/>
    </row>
    <row r="75" spans="1:18" ht="15" customHeight="1" x14ac:dyDescent="0.25"/>
    <row r="76" spans="1:18" ht="18" x14ac:dyDescent="0.25">
      <c r="J76" s="24"/>
      <c r="K76" s="24" t="s">
        <v>21</v>
      </c>
      <c r="M76" s="84">
        <f>SUM(M8,M18,M26,M31,M36,M48,M55,M61,M74)</f>
        <v>0</v>
      </c>
      <c r="N76" s="85"/>
      <c r="O76" s="24" t="s">
        <v>23</v>
      </c>
      <c r="P76" s="24" t="s">
        <v>38</v>
      </c>
    </row>
    <row r="77" spans="1:18" ht="18" x14ac:dyDescent="0.25">
      <c r="J77" s="24"/>
      <c r="K77" s="24" t="s">
        <v>21</v>
      </c>
      <c r="M77" s="84">
        <f>SUM(N8,N18,N26,N31,N36,N48,N55,N61,N74)</f>
        <v>0</v>
      </c>
      <c r="N77" s="85"/>
      <c r="O77" s="24" t="s">
        <v>23</v>
      </c>
      <c r="P77" s="24" t="s">
        <v>39</v>
      </c>
    </row>
    <row r="80" spans="1:18" ht="15" x14ac:dyDescent="0.25">
      <c r="C80" s="25" t="s">
        <v>49</v>
      </c>
      <c r="D80" s="25"/>
      <c r="E80" s="25" t="s">
        <v>50</v>
      </c>
      <c r="F80" s="25"/>
      <c r="G80" s="25" t="s">
        <v>51</v>
      </c>
    </row>
    <row r="84" spans="2:10" s="39" customFormat="1" ht="15" x14ac:dyDescent="0.25">
      <c r="B84" s="36"/>
      <c r="C84" s="37" t="s">
        <v>59</v>
      </c>
      <c r="D84" s="37"/>
      <c r="E84" s="37"/>
      <c r="F84" s="37"/>
      <c r="G84" s="37"/>
      <c r="H84" s="37"/>
      <c r="I84" s="38"/>
      <c r="J84" s="37"/>
    </row>
  </sheetData>
  <sheetProtection algorithmName="SHA-512" hashValue="p9twKSZZwA7tOmdxnXeu6lOueL7ol79YcmaVV8mcx5tvS8Y7WHBMdKi2K9Ks42tjhNmCBHXWOA90p0cjaXa27Q==" saltValue="llXFCUZBUkfM7kYHjb2mHA==" spinCount="100000" sheet="1" objects="1" scenarios="1" selectLockedCells="1"/>
  <mergeCells count="21">
    <mergeCell ref="C1:E1"/>
    <mergeCell ref="D6:G6"/>
    <mergeCell ref="D11:G11"/>
    <mergeCell ref="D21:G21"/>
    <mergeCell ref="C5:Q5"/>
    <mergeCell ref="C10:Q10"/>
    <mergeCell ref="C20:Q20"/>
    <mergeCell ref="C38:Q38"/>
    <mergeCell ref="C50:Q50"/>
    <mergeCell ref="D58:G58"/>
    <mergeCell ref="C57:Q57"/>
    <mergeCell ref="C28:Q28"/>
    <mergeCell ref="C33:Q33"/>
    <mergeCell ref="D29:G29"/>
    <mergeCell ref="D34:G34"/>
    <mergeCell ref="D64:G64"/>
    <mergeCell ref="C63:Q63"/>
    <mergeCell ref="M76:N76"/>
    <mergeCell ref="M77:N77"/>
    <mergeCell ref="D39:G39"/>
    <mergeCell ref="D51:G51"/>
  </mergeCells>
  <pageMargins left="0.25" right="0.25" top="0.75" bottom="0.75" header="0.3" footer="0.3"/>
  <pageSetup paperSize="8" scale="90" orientation="landscape" r:id="rId1"/>
  <rowBreaks count="2" manualBreakCount="2">
    <brk id="16" max="70" man="1"/>
    <brk id="61" max="16383" man="1"/>
  </rowBreaks>
  <colBreaks count="1" manualBreakCount="1">
    <brk id="18" max="81" man="1"/>
  </colBreaks>
  <ignoredErrors>
    <ignoredError sqref="N65"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vt:i4>
      </vt:variant>
      <vt:variant>
        <vt:lpstr>Imenovani obsegi</vt:lpstr>
      </vt:variant>
      <vt:variant>
        <vt:i4>1</vt:i4>
      </vt:variant>
    </vt:vector>
  </HeadingPairs>
  <TitlesOfParts>
    <vt:vector size="2" baseType="lpstr">
      <vt:lpstr>Ponudbeni predračun</vt:lpstr>
      <vt:lpstr>'Ponudbeni predračun'!Področje_tiskanja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judita</dc:creator>
  <cp:lastModifiedBy>MONM - Judita Pirc</cp:lastModifiedBy>
  <cp:lastPrinted>2024-10-14T08:23:27Z</cp:lastPrinted>
  <dcterms:created xsi:type="dcterms:W3CDTF">2016-08-19T10:17:15Z</dcterms:created>
  <dcterms:modified xsi:type="dcterms:W3CDTF">2024-10-21T08:26:31Z</dcterms:modified>
</cp:coreProperties>
</file>